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416" windowWidth="11055" windowHeight="6375" tabRatio="738" activeTab="1"/>
  </bookViews>
  <sheets>
    <sheet name="запчасти" sheetId="1" r:id="rId1"/>
    <sheet name="двигатели" sheetId="2" r:id="rId2"/>
  </sheets>
  <definedNames>
    <definedName name="_xlnm.Print_Area" localSheetId="1">'двигатели'!$A$1:$G$57</definedName>
  </definedNames>
  <calcPr fullCalcOnLoad="1"/>
</workbook>
</file>

<file path=xl/sharedStrings.xml><?xml version="1.0" encoding="utf-8"?>
<sst xmlns="http://schemas.openxmlformats.org/spreadsheetml/2006/main" count="934" uniqueCount="728">
  <si>
    <t>Обозначение</t>
  </si>
  <si>
    <t>Наименование</t>
  </si>
  <si>
    <t>Блок цилиндров</t>
  </si>
  <si>
    <t>Гильза цилиндра</t>
  </si>
  <si>
    <t>Головка цилиндров</t>
  </si>
  <si>
    <t>Палец поршневой</t>
  </si>
  <si>
    <t>Вал коленчатый</t>
  </si>
  <si>
    <t>Насос масляный</t>
  </si>
  <si>
    <t>Клапан редукционный</t>
  </si>
  <si>
    <t>Фильтр масляный</t>
  </si>
  <si>
    <t>Насос водяной</t>
  </si>
  <si>
    <t>8424.1000175-06</t>
  </si>
  <si>
    <t>8424.1000175-07</t>
  </si>
  <si>
    <t>8482.1000175</t>
  </si>
  <si>
    <t>8482.1000175-01</t>
  </si>
  <si>
    <t>8521.1000175</t>
  </si>
  <si>
    <t xml:space="preserve">   8401.1004020</t>
  </si>
  <si>
    <t xml:space="preserve">   8401.1004045</t>
  </si>
  <si>
    <t xml:space="preserve">   8423.1005010</t>
  </si>
  <si>
    <t xml:space="preserve">   8421.1011014</t>
  </si>
  <si>
    <t xml:space="preserve">Манжета с пружиной </t>
  </si>
  <si>
    <t>Маховик</t>
  </si>
  <si>
    <t xml:space="preserve">Вал распределительный </t>
  </si>
  <si>
    <t>Толкатель</t>
  </si>
  <si>
    <t>Фильтр воздушный</t>
  </si>
  <si>
    <t>Гидромуфта</t>
  </si>
  <si>
    <t>Диск ведомый</t>
  </si>
  <si>
    <t>Вал промежуточный</t>
  </si>
  <si>
    <t>Вал вторичный</t>
  </si>
  <si>
    <t xml:space="preserve">     840.1007180</t>
  </si>
  <si>
    <t xml:space="preserve">     841.1012010</t>
  </si>
  <si>
    <t xml:space="preserve">     840.1028010</t>
  </si>
  <si>
    <t xml:space="preserve">   8421.1109010</t>
  </si>
  <si>
    <t xml:space="preserve">     840.1117010</t>
  </si>
  <si>
    <t xml:space="preserve">       15.1601082</t>
  </si>
  <si>
    <t xml:space="preserve">       15.1601090-10</t>
  </si>
  <si>
    <t xml:space="preserve">       15.1601092</t>
  </si>
  <si>
    <t xml:space="preserve">       15.1601129</t>
  </si>
  <si>
    <t xml:space="preserve">     161.1601130</t>
  </si>
  <si>
    <t xml:space="preserve">Коробка передач </t>
  </si>
  <si>
    <t>8486.1000175-02</t>
  </si>
  <si>
    <t>8486.1000175-03</t>
  </si>
  <si>
    <t xml:space="preserve">   8421.1005007</t>
  </si>
  <si>
    <t>Втулка направляющая</t>
  </si>
  <si>
    <t>8401.1007250</t>
  </si>
  <si>
    <t xml:space="preserve">Валик соединительный </t>
  </si>
  <si>
    <t>8481.1000175-04</t>
  </si>
  <si>
    <t xml:space="preserve">     151.1601090-10</t>
  </si>
  <si>
    <t xml:space="preserve">     840.1003010-20</t>
  </si>
  <si>
    <t xml:space="preserve">     842.1013600-11</t>
  </si>
  <si>
    <t xml:space="preserve">Насос водяной        </t>
  </si>
  <si>
    <t xml:space="preserve">   8421.1005115-11</t>
  </si>
  <si>
    <t xml:space="preserve">   8423.1005115-21</t>
  </si>
  <si>
    <t xml:space="preserve"> Применяемость
модели двигателя</t>
  </si>
  <si>
    <t>8435.1000175</t>
  </si>
  <si>
    <t>8486.1000175-031</t>
  </si>
  <si>
    <t xml:space="preserve">  8424.1000175-04</t>
  </si>
  <si>
    <t xml:space="preserve">     840.1029115-02</t>
  </si>
  <si>
    <t>85226.1000175</t>
  </si>
  <si>
    <t>8424.1000175-081*</t>
  </si>
  <si>
    <t>8424.1000175-08</t>
  </si>
  <si>
    <t>8481.1000175-05</t>
  </si>
  <si>
    <t>Модель
двигателя</t>
  </si>
  <si>
    <t>8401.1004008-01</t>
  </si>
  <si>
    <t xml:space="preserve">     846.1006015</t>
  </si>
  <si>
    <t xml:space="preserve">   8401.1170220-01</t>
  </si>
  <si>
    <t>Кольцо</t>
  </si>
  <si>
    <t>Муфта</t>
  </si>
  <si>
    <t>Фланец</t>
  </si>
  <si>
    <t>Сателлит</t>
  </si>
  <si>
    <t xml:space="preserve">Шестерня коронная </t>
  </si>
  <si>
    <t xml:space="preserve">     842.1006010-10</t>
  </si>
  <si>
    <t xml:space="preserve">     840.1002021-11</t>
  </si>
  <si>
    <t xml:space="preserve">     842.1002012-20</t>
  </si>
  <si>
    <t xml:space="preserve">     841.1013650-001</t>
  </si>
  <si>
    <r>
      <t>ПРОИЗВОДСТВА</t>
    </r>
    <r>
      <rPr>
        <b/>
        <i/>
        <sz val="12"/>
        <rFont val="Arial Cyr"/>
        <family val="2"/>
      </rPr>
      <t xml:space="preserve"> ОАО "ТУТАЕВСКИЙ МОТОРНЫЙ ЗАВОД"    </t>
    </r>
  </si>
  <si>
    <t>440**</t>
  </si>
  <si>
    <t>8435.1000175-15*</t>
  </si>
  <si>
    <r>
      <rPr>
        <i/>
        <sz val="12"/>
        <rFont val="Arial Cyr"/>
        <family val="2"/>
      </rPr>
      <t xml:space="preserve">Электростанции мощностью 250 кВт с генератором импортного производства </t>
    </r>
    <r>
      <rPr>
        <sz val="12"/>
        <rFont val="Calibri"/>
        <family val="2"/>
      </rPr>
      <t>¹</t>
    </r>
  </si>
  <si>
    <t>84352.1000010</t>
  </si>
  <si>
    <t>8481.1000175-02</t>
  </si>
  <si>
    <t xml:space="preserve">ЗАО "Петербургский тракторный завод"
г.Санкт-Петербург                                                                                колесные тракторы сельскохозяйственного назначения </t>
  </si>
  <si>
    <t>355**</t>
  </si>
  <si>
    <t>8481.1000175-055</t>
  </si>
  <si>
    <t xml:space="preserve">8481.1000175-07 </t>
  </si>
  <si>
    <t>Для привода генераторов 200кВт на речных буксирах-толкачах ПР.887, 887А взамен дизеля 7Д12.                                             Поставляется с сертификатом Речного Регистра</t>
  </si>
  <si>
    <t>355 **</t>
  </si>
  <si>
    <t>8481.1000175-08</t>
  </si>
  <si>
    <t>Главный судовой двигатель для агрегатирования с реверс-редуктором РРП 26. На теплоходах проекта 559В (РРП 26 в комплект поставки не входит). Двигатель поставляется с сертификатом Речного Регистра</t>
  </si>
  <si>
    <t>8522.1000175</t>
  </si>
  <si>
    <r>
      <t xml:space="preserve">АО "Промтрактор-ОМЗ" г.Чебоксары
</t>
    </r>
    <r>
      <rPr>
        <i/>
        <sz val="12"/>
        <rFont val="Arial Cyr"/>
        <family val="0"/>
      </rPr>
      <t>промышленный трактор   Т-330 (Т-330А)</t>
    </r>
  </si>
  <si>
    <r>
      <t xml:space="preserve">АО "Промтрактор-ОМЗ" г.Чебоксары
</t>
    </r>
    <r>
      <rPr>
        <i/>
        <sz val="12"/>
        <rFont val="Arial Cyr"/>
        <family val="2"/>
      </rPr>
      <t>трубоукладчик ТГ-321</t>
    </r>
  </si>
  <si>
    <t>Маневровые тепловозы ТГМ 23.                                                 Взамен двигателя 1Д12-400БС2.</t>
  </si>
  <si>
    <t>8525.1000175</t>
  </si>
  <si>
    <t>560**</t>
  </si>
  <si>
    <r>
      <t xml:space="preserve">ОАО "Электроагрегат" г.Курск                                                </t>
    </r>
    <r>
      <rPr>
        <i/>
        <sz val="12"/>
        <rFont val="Arial Cyr"/>
        <family val="0"/>
      </rPr>
      <t>дизельные электроагрегаты и электростанции                         мощностью 315 кВТ</t>
    </r>
  </si>
  <si>
    <t>8525.1000175-001*</t>
  </si>
  <si>
    <t>8525.1000175-10</t>
  </si>
  <si>
    <t xml:space="preserve">Силовой агрегат с механизмом отбора мощности  для привода насоса, компрессора и др. оборудования </t>
  </si>
  <si>
    <t xml:space="preserve">   ¹   -  присоединительные размеры двигателя по маховику и картеру маховика соответствуют SAE №14 и SAE №1 .</t>
  </si>
  <si>
    <r>
      <rPr>
        <i/>
        <sz val="12"/>
        <rFont val="Arial Cyr"/>
        <family val="0"/>
      </rPr>
      <t xml:space="preserve">для </t>
    </r>
    <r>
      <rPr>
        <i/>
        <sz val="12"/>
        <rFont val="Arial Cyr"/>
        <family val="2"/>
      </rPr>
      <t>4-х тактных V-образных 8-ми цилиндровых</t>
    </r>
    <r>
      <rPr>
        <b/>
        <i/>
        <sz val="12"/>
        <rFont val="Arial Cyr"/>
        <family val="2"/>
      </rPr>
      <t xml:space="preserve"> ДИЗЕЛЬНЫХ ДВИГАТЕЛЕЙ</t>
    </r>
  </si>
  <si>
    <r>
      <t xml:space="preserve">ОАО "Электроагрегат" г.Курск                                                         </t>
    </r>
    <r>
      <rPr>
        <i/>
        <sz val="12"/>
        <rFont val="Arial Cyr"/>
        <family val="0"/>
      </rPr>
      <t xml:space="preserve">дизельные электростанции мощностью 315 кВт                                   с генераторами импортного производства </t>
    </r>
  </si>
  <si>
    <t>Главный судовой двигатель для агрегатирования с реверс-редуктором РР-300 взамен дизеля 3Д12А (РР-300 в комплект не входит). Двигатель поставляется  с сертификатом Речного Регистра</t>
  </si>
  <si>
    <t>8424.1000175-05</t>
  </si>
  <si>
    <r>
      <rPr>
        <b/>
        <i/>
        <sz val="14"/>
        <rFont val="Arial Cyr"/>
        <family val="0"/>
      </rPr>
      <t>"МАЗ" г. Минск;</t>
    </r>
    <r>
      <rPr>
        <b/>
        <sz val="12"/>
        <rFont val="Arial Cyr"/>
        <family val="2"/>
      </rPr>
      <t xml:space="preserve">
</t>
    </r>
    <r>
      <rPr>
        <i/>
        <sz val="12"/>
        <rFont val="Arial Cyr"/>
        <family val="2"/>
      </rPr>
      <t xml:space="preserve">грузовой автомобиль 4х2,6х4, тягачи     </t>
    </r>
    <r>
      <rPr>
        <sz val="12"/>
        <rFont val="Arial Cyr"/>
        <family val="2"/>
      </rPr>
      <t xml:space="preserve">        </t>
    </r>
  </si>
  <si>
    <r>
      <rPr>
        <b/>
        <i/>
        <sz val="14"/>
        <rFont val="Arial Cyr"/>
        <family val="0"/>
      </rPr>
      <t>"МАЗ" г. Минск;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автомобильные тягачи для автопоездов полной массой до 52 т.</t>
    </r>
    <r>
      <rPr>
        <b/>
        <i/>
        <sz val="12"/>
        <rFont val="Arial Cyr"/>
        <family val="2"/>
      </rPr>
      <t xml:space="preserve">                                               </t>
    </r>
  </si>
  <si>
    <r>
      <rPr>
        <b/>
        <i/>
        <sz val="14"/>
        <rFont val="Arial Cyr"/>
        <family val="0"/>
      </rPr>
      <t xml:space="preserve">"МЗКТ" г. Минск; 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бортовые автомобили 79092, самосвалы75165, лесовозы 79093</t>
    </r>
  </si>
  <si>
    <r>
      <rPr>
        <b/>
        <i/>
        <sz val="14"/>
        <rFont val="Arial Cyr"/>
        <family val="0"/>
      </rPr>
      <t>"БелАЗ"  г. Жодино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аэродромные тягачи, шлаковозы, тяжеловозы</t>
    </r>
  </si>
  <si>
    <r>
      <rPr>
        <b/>
        <i/>
        <sz val="14"/>
        <rFont val="Arial Cyr"/>
        <family val="0"/>
      </rPr>
      <t>"КЗКТ" г.Курган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колесные тягачи КЗКТ-8003/8005 и их модификации</t>
    </r>
  </si>
  <si>
    <r>
      <rPr>
        <b/>
        <i/>
        <sz val="14"/>
        <rFont val="Arial Cyr"/>
        <family val="0"/>
      </rPr>
      <t>"БелАЗ" г.Жодино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фронтальный погрузчик БелАЗ-7821</t>
    </r>
  </si>
  <si>
    <r>
      <rPr>
        <b/>
        <i/>
        <sz val="14"/>
        <rFont val="Arial Cyr"/>
        <family val="0"/>
      </rPr>
      <t>"БелАЗ" г.Жодино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автомобиль-самосвал БелАЗ-75404</t>
    </r>
  </si>
  <si>
    <r>
      <rPr>
        <b/>
        <i/>
        <sz val="14"/>
        <rFont val="Arial Cyr"/>
        <family val="0"/>
      </rPr>
      <t>"КЗКТ" г.Курган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0"/>
      </rPr>
      <t xml:space="preserve">колесные тягачи </t>
    </r>
  </si>
  <si>
    <r>
      <rPr>
        <b/>
        <i/>
        <sz val="14"/>
        <rFont val="Arial Cyr"/>
        <family val="0"/>
      </rPr>
      <t xml:space="preserve">ОАО "Электроагрегат" г.Курск </t>
    </r>
    <r>
      <rPr>
        <b/>
        <i/>
        <sz val="12"/>
        <rFont val="Arial Cyr"/>
        <family val="2"/>
      </rPr>
      <t xml:space="preserve">                                 </t>
    </r>
    <r>
      <rPr>
        <i/>
        <sz val="12"/>
        <rFont val="Arial Cyr"/>
        <family val="0"/>
      </rPr>
      <t>электростанции мощностью 250 кВТ</t>
    </r>
  </si>
  <si>
    <r>
      <rPr>
        <b/>
        <i/>
        <sz val="14"/>
        <rFont val="Arial Cyr"/>
        <family val="0"/>
      </rPr>
      <t>ОАО "Электроагрегат" г.Курск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дизельные электроагрегаты и электостанции  мощностью 200кВт</t>
    </r>
    <r>
      <rPr>
        <b/>
        <i/>
        <sz val="12"/>
        <rFont val="Arial Cyr"/>
        <family val="2"/>
      </rPr>
      <t xml:space="preserve">.                                     </t>
    </r>
  </si>
  <si>
    <r>
      <rPr>
        <b/>
        <i/>
        <sz val="14"/>
        <rFont val="Arial Cyr"/>
        <family val="0"/>
      </rPr>
      <t>ПО "Кировский завод" г.Санкт-Петербург</t>
    </r>
    <r>
      <rPr>
        <i/>
        <sz val="14"/>
        <rFont val="Arial Cyr"/>
        <family val="0"/>
      </rPr>
      <t xml:space="preserve"> </t>
    </r>
    <r>
      <rPr>
        <i/>
        <sz val="12"/>
        <rFont val="Arial Cyr"/>
        <family val="0"/>
      </rPr>
      <t xml:space="preserve">                                      Колесные тракторы К-702, К-702М</t>
    </r>
  </si>
  <si>
    <r>
      <rPr>
        <b/>
        <i/>
        <sz val="14"/>
        <rFont val="Arial Cyr"/>
        <family val="0"/>
      </rPr>
      <t>"ЧЗДН" г. Челябинск</t>
    </r>
    <r>
      <rPr>
        <b/>
        <i/>
        <sz val="12"/>
        <rFont val="Arial Cyr"/>
        <family val="2"/>
      </rPr>
      <t xml:space="preserve">
</t>
    </r>
    <r>
      <rPr>
        <i/>
        <sz val="12"/>
        <rFont val="Arial Cyr"/>
        <family val="2"/>
      </rPr>
      <t>автогрейдер ДЗ-980, колесн.фронт.погрузчик ТО-40 и их модификации</t>
    </r>
  </si>
  <si>
    <r>
      <rPr>
        <b/>
        <i/>
        <sz val="14"/>
        <rFont val="Arial Cyr"/>
        <family val="0"/>
      </rPr>
      <t>Для бульдозеров "KOMAZU D-355А"</t>
    </r>
    <r>
      <rPr>
        <b/>
        <i/>
        <sz val="12"/>
        <rFont val="Arial Cyr"/>
        <family val="2"/>
      </rPr>
      <t xml:space="preserve">                                            </t>
    </r>
    <r>
      <rPr>
        <i/>
        <sz val="12"/>
        <rFont val="Arial Cyr"/>
        <family val="0"/>
      </rPr>
      <t>взамен штатных дизелей</t>
    </r>
  </si>
  <si>
    <r>
      <rPr>
        <b/>
        <i/>
        <sz val="14"/>
        <rFont val="Arial Cyr"/>
        <family val="0"/>
      </rPr>
      <t>Для трубоукладчиков "KOMAZU 355С"</t>
    </r>
    <r>
      <rPr>
        <b/>
        <i/>
        <sz val="12"/>
        <rFont val="Arial Cyr"/>
        <family val="2"/>
      </rPr>
      <t xml:space="preserve">                                            </t>
    </r>
    <r>
      <rPr>
        <i/>
        <sz val="12"/>
        <rFont val="Arial Cyr"/>
        <family val="0"/>
      </rPr>
      <t>взамен штатных дизелей</t>
    </r>
  </si>
  <si>
    <r>
      <rPr>
        <b/>
        <i/>
        <sz val="14"/>
        <rFont val="Arial Cyr"/>
        <family val="0"/>
      </rPr>
      <t xml:space="preserve">Для бульдозеров "KOMAZU D-155А" </t>
    </r>
    <r>
      <rPr>
        <b/>
        <i/>
        <sz val="12"/>
        <rFont val="Arial Cyr"/>
        <family val="2"/>
      </rPr>
      <t xml:space="preserve">                                           </t>
    </r>
    <r>
      <rPr>
        <i/>
        <sz val="12"/>
        <rFont val="Arial Cyr"/>
        <family val="0"/>
      </rPr>
      <t>взамен штатных дизелей</t>
    </r>
  </si>
  <si>
    <t xml:space="preserve">   **  -  максимальная мощность. </t>
  </si>
  <si>
    <t xml:space="preserve">       15.1600010-10</t>
  </si>
  <si>
    <t xml:space="preserve">Установка сцепления </t>
  </si>
  <si>
    <t>Электростанции мощностью 200 кВт с генератором импортного производства ¹</t>
  </si>
  <si>
    <t>8525.1000020</t>
  </si>
  <si>
    <t xml:space="preserve">   *   -   комплектация с механизмом аварийного останова </t>
  </si>
  <si>
    <t xml:space="preserve">   8525.1000175-11*</t>
  </si>
  <si>
    <t>8435.1000175-001*</t>
  </si>
  <si>
    <t>8424.1000175-051*</t>
  </si>
  <si>
    <t xml:space="preserve">8481.1000175-001* </t>
  </si>
  <si>
    <t>8481.1000175-041*</t>
  </si>
  <si>
    <t xml:space="preserve">8481.1000175-051* </t>
  </si>
  <si>
    <t>8481.1000175-071*</t>
  </si>
  <si>
    <r>
      <t>8421.1000140</t>
    </r>
    <r>
      <rPr>
        <b/>
        <vertAlign val="superscript"/>
        <sz val="16"/>
        <rFont val="Calibri"/>
        <family val="2"/>
      </rPr>
      <t>¤</t>
    </r>
  </si>
  <si>
    <r>
      <t>8424.1000140</t>
    </r>
    <r>
      <rPr>
        <b/>
        <i/>
        <vertAlign val="superscript"/>
        <sz val="16"/>
        <rFont val="Calibri"/>
        <family val="2"/>
      </rPr>
      <t>¤</t>
    </r>
  </si>
  <si>
    <r>
      <t>8424.1000140-03</t>
    </r>
    <r>
      <rPr>
        <b/>
        <i/>
        <vertAlign val="superscript"/>
        <sz val="16"/>
        <rFont val="Calibri"/>
        <family val="2"/>
      </rPr>
      <t>¤</t>
    </r>
  </si>
  <si>
    <r>
      <t xml:space="preserve">  </t>
    </r>
    <r>
      <rPr>
        <b/>
        <i/>
        <vertAlign val="superscript"/>
        <sz val="12"/>
        <rFont val="Arial"/>
        <family val="2"/>
      </rPr>
      <t xml:space="preserve">  </t>
    </r>
    <r>
      <rPr>
        <b/>
        <i/>
        <vertAlign val="superscript"/>
        <sz val="16"/>
        <rFont val="Calibri"/>
        <family val="2"/>
      </rPr>
      <t>¤</t>
    </r>
    <r>
      <rPr>
        <b/>
        <i/>
        <sz val="12"/>
        <rFont val="Arial"/>
        <family val="2"/>
      </rPr>
      <t xml:space="preserve">  -   двигатель со сцеплением.</t>
    </r>
  </si>
  <si>
    <t xml:space="preserve">   8481.1170200</t>
  </si>
  <si>
    <t xml:space="preserve">   8421.1008088-10</t>
  </si>
  <si>
    <t xml:space="preserve">   8423.1318008-02</t>
  </si>
  <si>
    <t xml:space="preserve">Шестерня ведущая </t>
  </si>
  <si>
    <t xml:space="preserve">Охладитель  </t>
  </si>
  <si>
    <t>Ось сателлита</t>
  </si>
  <si>
    <t xml:space="preserve">     840.1007110-01</t>
  </si>
  <si>
    <t xml:space="preserve">     840.1007140-01</t>
  </si>
  <si>
    <t xml:space="preserve">Шестерня  </t>
  </si>
  <si>
    <t xml:space="preserve">   8423.1308012-01</t>
  </si>
  <si>
    <t xml:space="preserve">   8423.1308012-11</t>
  </si>
  <si>
    <t xml:space="preserve">     841.1002260</t>
  </si>
  <si>
    <t xml:space="preserve">Картер маховика </t>
  </si>
  <si>
    <t xml:space="preserve">     841.1002264</t>
  </si>
  <si>
    <t xml:space="preserve">   8421.1002310-51</t>
  </si>
  <si>
    <t xml:space="preserve">   8423.1002310-41</t>
  </si>
  <si>
    <t>8401.1004015-01</t>
  </si>
  <si>
    <t xml:space="preserve">Поршень </t>
  </si>
  <si>
    <t xml:space="preserve">Шатун </t>
  </si>
  <si>
    <t xml:space="preserve">     840.1003016-001</t>
  </si>
  <si>
    <t xml:space="preserve">     841.1005061</t>
  </si>
  <si>
    <t xml:space="preserve">   8423.1005061-20</t>
  </si>
  <si>
    <t xml:space="preserve">   8481.1005115-31</t>
  </si>
  <si>
    <t xml:space="preserve">   8486.1005115-20</t>
  </si>
  <si>
    <t xml:space="preserve">     840.1005121-01</t>
  </si>
  <si>
    <t xml:space="preserve">     842.1005121</t>
  </si>
  <si>
    <t xml:space="preserve">     842.1005125-20</t>
  </si>
  <si>
    <t xml:space="preserve">     840.1007147</t>
  </si>
  <si>
    <t>8423.1008025</t>
  </si>
  <si>
    <t xml:space="preserve">  841.1008025</t>
  </si>
  <si>
    <t>8423.1008026</t>
  </si>
  <si>
    <t xml:space="preserve">  841.1008026</t>
  </si>
  <si>
    <t>8423.1008029</t>
  </si>
  <si>
    <t>8423.1008030</t>
  </si>
  <si>
    <t>8423.1008042-10</t>
  </si>
  <si>
    <t>8421.1008042-20</t>
  </si>
  <si>
    <t>8421.1008043-10</t>
  </si>
  <si>
    <t>8423.1008043-10</t>
  </si>
  <si>
    <t>8421.1008045</t>
  </si>
  <si>
    <t xml:space="preserve">Прокладка </t>
  </si>
  <si>
    <t xml:space="preserve">   8421.1008344-20</t>
  </si>
  <si>
    <t xml:space="preserve">   8423.1008344-20</t>
  </si>
  <si>
    <t xml:space="preserve">   8421.1008346-20</t>
  </si>
  <si>
    <t xml:space="preserve">   8423.1008346-20</t>
  </si>
  <si>
    <t xml:space="preserve">Картер масляный </t>
  </si>
  <si>
    <t xml:space="preserve">   8424.1013620</t>
  </si>
  <si>
    <t xml:space="preserve">     840.1013630</t>
  </si>
  <si>
    <t xml:space="preserve">     842.1013700</t>
  </si>
  <si>
    <t xml:space="preserve">     842.1013708</t>
  </si>
  <si>
    <t xml:space="preserve">     842.1014149</t>
  </si>
  <si>
    <t xml:space="preserve">   8421.1014149</t>
  </si>
  <si>
    <t xml:space="preserve">Корпус ротора </t>
  </si>
  <si>
    <t xml:space="preserve">Вал привода </t>
  </si>
  <si>
    <t xml:space="preserve">Полумуфта ведущая </t>
  </si>
  <si>
    <t xml:space="preserve">Полумуфта ведомая </t>
  </si>
  <si>
    <t xml:space="preserve">Крышка манжеты </t>
  </si>
  <si>
    <t xml:space="preserve">Заглушка </t>
  </si>
  <si>
    <t xml:space="preserve">     840.1028020</t>
  </si>
  <si>
    <t xml:space="preserve">     840.1028035</t>
  </si>
  <si>
    <t xml:space="preserve">     840.1028064</t>
  </si>
  <si>
    <t xml:space="preserve">     840.1028078</t>
  </si>
  <si>
    <t xml:space="preserve">     240-1029005</t>
  </si>
  <si>
    <t xml:space="preserve">     840.1029128</t>
  </si>
  <si>
    <t xml:space="preserve">     240-1029230</t>
  </si>
  <si>
    <t xml:space="preserve">     840.1029264-10</t>
  </si>
  <si>
    <t xml:space="preserve">     840.1029268-10</t>
  </si>
  <si>
    <t xml:space="preserve">     840.1029270-10</t>
  </si>
  <si>
    <t xml:space="preserve">     842.1029286</t>
  </si>
  <si>
    <t xml:space="preserve">     240-1029308-А</t>
  </si>
  <si>
    <t xml:space="preserve">     240-1029312</t>
  </si>
  <si>
    <t xml:space="preserve">     240-1029316-Б</t>
  </si>
  <si>
    <t>Вал привода</t>
  </si>
  <si>
    <t>Ступица привода</t>
  </si>
  <si>
    <t xml:space="preserve">Шестерня ведомая  </t>
  </si>
  <si>
    <t xml:space="preserve">     240-1029330-Б</t>
  </si>
  <si>
    <t xml:space="preserve">     240-1029332</t>
  </si>
  <si>
    <t xml:space="preserve">     840.1029438</t>
  </si>
  <si>
    <t xml:space="preserve">     842.1029584</t>
  </si>
  <si>
    <t xml:space="preserve">     842.1104382-10</t>
  </si>
  <si>
    <t xml:space="preserve">   8421.1104382</t>
  </si>
  <si>
    <t xml:space="preserve">   8421.1104422</t>
  </si>
  <si>
    <t xml:space="preserve">     842.1108038</t>
  </si>
  <si>
    <t xml:space="preserve">     842.1108045</t>
  </si>
  <si>
    <t xml:space="preserve">Корпус </t>
  </si>
  <si>
    <t xml:space="preserve">Патрубок впускной </t>
  </si>
  <si>
    <t xml:space="preserve">   8421.1109048</t>
  </si>
  <si>
    <t xml:space="preserve">   8421.1109052</t>
  </si>
  <si>
    <t xml:space="preserve">   8421.1109057</t>
  </si>
  <si>
    <t xml:space="preserve">   8421.1109099</t>
  </si>
  <si>
    <t xml:space="preserve">Патрубок выпускной </t>
  </si>
  <si>
    <t xml:space="preserve">   8421.1109326</t>
  </si>
  <si>
    <t xml:space="preserve">     840.1112163</t>
  </si>
  <si>
    <t xml:space="preserve">     842.1115012-10</t>
  </si>
  <si>
    <t xml:space="preserve">     842.1115014-10</t>
  </si>
  <si>
    <t xml:space="preserve">   8423.1115014-10</t>
  </si>
  <si>
    <t xml:space="preserve">   8424.1115014</t>
  </si>
  <si>
    <t xml:space="preserve">     842.1115021-11</t>
  </si>
  <si>
    <t xml:space="preserve">     842.1115030-11</t>
  </si>
  <si>
    <t xml:space="preserve">     842.1115032-11</t>
  </si>
  <si>
    <t xml:space="preserve">Втулка переходная </t>
  </si>
  <si>
    <t xml:space="preserve">     840.1115153-01</t>
  </si>
  <si>
    <t xml:space="preserve">   8421.1115158-20</t>
  </si>
  <si>
    <t xml:space="preserve">Корпус фильтра  </t>
  </si>
  <si>
    <t xml:space="preserve">     840.1117020</t>
  </si>
  <si>
    <t xml:space="preserve">     840.1117022</t>
  </si>
  <si>
    <t xml:space="preserve">Трубка подвода масла </t>
  </si>
  <si>
    <t xml:space="preserve">Патрубок </t>
  </si>
  <si>
    <t xml:space="preserve">   8421.1118220</t>
  </si>
  <si>
    <t xml:space="preserve">   8421.1118246</t>
  </si>
  <si>
    <t xml:space="preserve">   8421.1118248</t>
  </si>
  <si>
    <t xml:space="preserve">     840.1303082</t>
  </si>
  <si>
    <t xml:space="preserve">     840.1303084</t>
  </si>
  <si>
    <t xml:space="preserve">     841.1303088-01</t>
  </si>
  <si>
    <t xml:space="preserve">     842.1303101-10</t>
  </si>
  <si>
    <t xml:space="preserve">     842.1303104</t>
  </si>
  <si>
    <t xml:space="preserve">   8423.1303104-10</t>
  </si>
  <si>
    <t xml:space="preserve">     842.1303105-10</t>
  </si>
  <si>
    <t xml:space="preserve">     842.1303126</t>
  </si>
  <si>
    <t xml:space="preserve">     842.1303130</t>
  </si>
  <si>
    <t xml:space="preserve">   8423.1303130</t>
  </si>
  <si>
    <t xml:space="preserve">     841.1303156</t>
  </si>
  <si>
    <t xml:space="preserve">     841.1303158</t>
  </si>
  <si>
    <t xml:space="preserve">     841.1303160</t>
  </si>
  <si>
    <t xml:space="preserve">     842.1303166</t>
  </si>
  <si>
    <t xml:space="preserve">Втулка трубы </t>
  </si>
  <si>
    <t xml:space="preserve">   8423.1303174</t>
  </si>
  <si>
    <t xml:space="preserve">     841.1303254</t>
  </si>
  <si>
    <t xml:space="preserve">     841.1303256</t>
  </si>
  <si>
    <t xml:space="preserve">   8423.1303278-10</t>
  </si>
  <si>
    <t xml:space="preserve">   8423.1303284-10</t>
  </si>
  <si>
    <t xml:space="preserve">   8423.1303291</t>
  </si>
  <si>
    <t xml:space="preserve">   8423.1303292</t>
  </si>
  <si>
    <t xml:space="preserve">   8401.1303294</t>
  </si>
  <si>
    <t xml:space="preserve">   8423.1303296-10</t>
  </si>
  <si>
    <t xml:space="preserve">   8423.1303308</t>
  </si>
  <si>
    <t xml:space="preserve">     236-1307212-Б3</t>
  </si>
  <si>
    <t xml:space="preserve">     236-1307216-В2</t>
  </si>
  <si>
    <t xml:space="preserve">   8423.1307216</t>
  </si>
  <si>
    <t xml:space="preserve">     841.1308110</t>
  </si>
  <si>
    <t xml:space="preserve">   8486.1308110-30</t>
  </si>
  <si>
    <t xml:space="preserve">     841.1308112</t>
  </si>
  <si>
    <t xml:space="preserve">     841.1308116</t>
  </si>
  <si>
    <t xml:space="preserve">Ступица шкива  </t>
  </si>
  <si>
    <t xml:space="preserve">Ступица вентилятора </t>
  </si>
  <si>
    <t xml:space="preserve">Кожух вентилятора </t>
  </si>
  <si>
    <t xml:space="preserve">   8423.1308652</t>
  </si>
  <si>
    <t xml:space="preserve">   8423.1309010</t>
  </si>
  <si>
    <t xml:space="preserve">   8423.1309012</t>
  </si>
  <si>
    <t xml:space="preserve">Гидромуфта </t>
  </si>
  <si>
    <t xml:space="preserve">   8423.1318010-02</t>
  </si>
  <si>
    <t xml:space="preserve">Вал ведущий </t>
  </si>
  <si>
    <t xml:space="preserve">Вал ведомый </t>
  </si>
  <si>
    <t xml:space="preserve">Кольцо упорное </t>
  </si>
  <si>
    <t xml:space="preserve">Корпус-кронштейн </t>
  </si>
  <si>
    <t xml:space="preserve">Труба сливная </t>
  </si>
  <si>
    <t xml:space="preserve">     841.1318030-10</t>
  </si>
  <si>
    <t xml:space="preserve">     841.1318040-10</t>
  </si>
  <si>
    <t xml:space="preserve">     841.1318044-10</t>
  </si>
  <si>
    <t xml:space="preserve">     841.1318046</t>
  </si>
  <si>
    <t xml:space="preserve">     841.1318048</t>
  </si>
  <si>
    <t xml:space="preserve">     841.1318078</t>
  </si>
  <si>
    <t xml:space="preserve">     841.1318090</t>
  </si>
  <si>
    <t xml:space="preserve">     841.1318127</t>
  </si>
  <si>
    <t xml:space="preserve">     841.1318130</t>
  </si>
  <si>
    <t xml:space="preserve">   8424.1318150</t>
  </si>
  <si>
    <t xml:space="preserve">Вал </t>
  </si>
  <si>
    <t xml:space="preserve">Зубчатый венец </t>
  </si>
  <si>
    <t xml:space="preserve">Крышка </t>
  </si>
  <si>
    <t xml:space="preserve">Кольцо зубчатое </t>
  </si>
  <si>
    <t xml:space="preserve">Прижим </t>
  </si>
  <si>
    <t xml:space="preserve">Шайба  </t>
  </si>
  <si>
    <t>Болт</t>
  </si>
  <si>
    <t xml:space="preserve">Кольцо </t>
  </si>
  <si>
    <t xml:space="preserve">Шайба </t>
  </si>
  <si>
    <t xml:space="preserve">Фиксатор </t>
  </si>
  <si>
    <t xml:space="preserve">Воздухопровод </t>
  </si>
  <si>
    <t xml:space="preserve">Фланец датчика спидометра </t>
  </si>
  <si>
    <t xml:space="preserve">     161.1601090</t>
  </si>
  <si>
    <t xml:space="preserve">       15.1601091</t>
  </si>
  <si>
    <t xml:space="preserve">       15.1601093</t>
  </si>
  <si>
    <t xml:space="preserve">       15.1601125</t>
  </si>
  <si>
    <t xml:space="preserve">     161.1601131</t>
  </si>
  <si>
    <t xml:space="preserve">     236-1601185-В</t>
  </si>
  <si>
    <t xml:space="preserve">   8486.1605020-10</t>
  </si>
  <si>
    <t xml:space="preserve">   8486.1605022-10</t>
  </si>
  <si>
    <t xml:space="preserve">   8486.1605030</t>
  </si>
  <si>
    <t xml:space="preserve">   8486.1605040</t>
  </si>
  <si>
    <t xml:space="preserve">   8486.1605044</t>
  </si>
  <si>
    <t xml:space="preserve">   8486.1605055</t>
  </si>
  <si>
    <t xml:space="preserve">  238М-1701009-40</t>
  </si>
  <si>
    <t xml:space="preserve">     842.1009010-21</t>
  </si>
  <si>
    <t xml:space="preserve">   8423.1009010-11</t>
  </si>
  <si>
    <t xml:space="preserve">   8423.1009130</t>
  </si>
  <si>
    <t xml:space="preserve">   8423.1009135-01</t>
  </si>
  <si>
    <t xml:space="preserve">     240-1011015</t>
  </si>
  <si>
    <t xml:space="preserve">     240-1011016-А</t>
  </si>
  <si>
    <t xml:space="preserve">     842.1011019</t>
  </si>
  <si>
    <t xml:space="preserve">     240-1011030</t>
  </si>
  <si>
    <t xml:space="preserve">     840.1011032-11</t>
  </si>
  <si>
    <t xml:space="preserve">     841.1011045-01</t>
  </si>
  <si>
    <t xml:space="preserve">Фланец </t>
  </si>
  <si>
    <t xml:space="preserve">     240-1011110</t>
  </si>
  <si>
    <t xml:space="preserve">     240-1011230-А</t>
  </si>
  <si>
    <t xml:space="preserve">     840.1011230</t>
  </si>
  <si>
    <t xml:space="preserve">     841.1011240</t>
  </si>
  <si>
    <t xml:space="preserve">     842.1011293</t>
  </si>
  <si>
    <t xml:space="preserve">     840.1011296-10</t>
  </si>
  <si>
    <t xml:space="preserve">     236-1011363-Б2</t>
  </si>
  <si>
    <t xml:space="preserve">     840.1011054</t>
  </si>
  <si>
    <t xml:space="preserve">     240-1003013-Е2</t>
  </si>
  <si>
    <t xml:space="preserve">     240-1029326</t>
  </si>
  <si>
    <t xml:space="preserve">     240-1029336</t>
  </si>
  <si>
    <t xml:space="preserve">     236-1307010-А3</t>
  </si>
  <si>
    <t xml:space="preserve">     236-1307023-Г</t>
  </si>
  <si>
    <t xml:space="preserve">     236-1307032-Г</t>
  </si>
  <si>
    <t xml:space="preserve">     240-1307014-Б</t>
  </si>
  <si>
    <t xml:space="preserve">     238-1601130-Б</t>
  </si>
  <si>
    <t xml:space="preserve">     238-1601131</t>
  </si>
  <si>
    <t xml:space="preserve">     236-1601180-Б2</t>
  </si>
  <si>
    <t xml:space="preserve">  238Н-1701048</t>
  </si>
  <si>
    <t xml:space="preserve">  238М-1701050</t>
  </si>
  <si>
    <t xml:space="preserve">     238-1701082</t>
  </si>
  <si>
    <t xml:space="preserve">  238М-1701078</t>
  </si>
  <si>
    <t xml:space="preserve">     840.1007032</t>
  </si>
  <si>
    <t xml:space="preserve">     840.1007091</t>
  </si>
  <si>
    <t xml:space="preserve">     840.1006214-01</t>
  </si>
  <si>
    <t xml:space="preserve">     840.1007100</t>
  </si>
  <si>
    <t xml:space="preserve">     840.1007106</t>
  </si>
  <si>
    <t xml:space="preserve">  841.1008029</t>
  </si>
  <si>
    <t xml:space="preserve">  841.1008030</t>
  </si>
  <si>
    <t xml:space="preserve">     236-1011014-В3</t>
  </si>
  <si>
    <t xml:space="preserve">     240-1011014-Б</t>
  </si>
  <si>
    <t xml:space="preserve">     236-1011048-Б</t>
  </si>
  <si>
    <t xml:space="preserve">     240-1307045</t>
  </si>
  <si>
    <t>Номин.частота 
вращения к/в,
 об/мин.</t>
  </si>
  <si>
    <t>Номин.мощн.,
 л.с.</t>
  </si>
  <si>
    <t xml:space="preserve">  240Н-1011014-Б</t>
  </si>
  <si>
    <t xml:space="preserve">  240Б-1011040</t>
  </si>
  <si>
    <t xml:space="preserve">  240Н-1011048</t>
  </si>
  <si>
    <t xml:space="preserve">  240Б-1011100</t>
  </si>
  <si>
    <t xml:space="preserve">   239В.1721005-40</t>
  </si>
  <si>
    <t xml:space="preserve">   239В.1721005-30</t>
  </si>
  <si>
    <t xml:space="preserve">     202-1721015-50</t>
  </si>
  <si>
    <t xml:space="preserve">     202-1721088-40</t>
  </si>
  <si>
    <t xml:space="preserve">     202.1721157-40</t>
  </si>
  <si>
    <t xml:space="preserve">     238-1702074</t>
  </si>
  <si>
    <t xml:space="preserve">     238-1702064</t>
  </si>
  <si>
    <t xml:space="preserve">     238-1702060</t>
  </si>
  <si>
    <t xml:space="preserve">  238П-1702010</t>
  </si>
  <si>
    <t xml:space="preserve">  238М-1701282</t>
  </si>
  <si>
    <t xml:space="preserve">     238-1701280</t>
  </si>
  <si>
    <t xml:space="preserve">     236-1701230</t>
  </si>
  <si>
    <t xml:space="preserve">  238М-1701207-41</t>
  </si>
  <si>
    <t xml:space="preserve">     238-1701140</t>
  </si>
  <si>
    <t xml:space="preserve">     238-1701122</t>
  </si>
  <si>
    <t xml:space="preserve">     238-1701121-10</t>
  </si>
  <si>
    <t xml:space="preserve">  238М-1701112</t>
  </si>
  <si>
    <t xml:space="preserve">  238М-1701105</t>
  </si>
  <si>
    <t xml:space="preserve">  238М-1721170-20</t>
  </si>
  <si>
    <t xml:space="preserve">     202-1721205-40</t>
  </si>
  <si>
    <t xml:space="preserve">  238М-1721252</t>
  </si>
  <si>
    <t xml:space="preserve">     202-1721300-42</t>
  </si>
  <si>
    <t xml:space="preserve">  238М-1721312-50</t>
  </si>
  <si>
    <t xml:space="preserve">     202-1721330-50</t>
  </si>
  <si>
    <t xml:space="preserve">     201.1721334</t>
  </si>
  <si>
    <t xml:space="preserve">     202.1721350-40</t>
  </si>
  <si>
    <t xml:space="preserve">  238М-1721356</t>
  </si>
  <si>
    <t xml:space="preserve">     202.1721375-51</t>
  </si>
  <si>
    <t xml:space="preserve">     202.1721386</t>
  </si>
  <si>
    <t xml:space="preserve">  238М-1722020-50</t>
  </si>
  <si>
    <t xml:space="preserve">  238М-1722038-50</t>
  </si>
  <si>
    <t xml:space="preserve">     201-1722049-42</t>
  </si>
  <si>
    <t xml:space="preserve">     201-1722050-41</t>
  </si>
  <si>
    <t xml:space="preserve">     239-1722091-02</t>
  </si>
  <si>
    <t xml:space="preserve">     239.1723081-10</t>
  </si>
  <si>
    <t xml:space="preserve">     239.1723082-10</t>
  </si>
  <si>
    <t xml:space="preserve">     201-3802043</t>
  </si>
  <si>
    <t xml:space="preserve">    2381.1700004-02</t>
  </si>
  <si>
    <t xml:space="preserve">    2381.1700004-05</t>
  </si>
  <si>
    <t>Головка с клапанами</t>
  </si>
  <si>
    <t>Шкив</t>
  </si>
  <si>
    <t xml:space="preserve">Втулка маховика </t>
  </si>
  <si>
    <t xml:space="preserve">Обод маховика </t>
  </si>
  <si>
    <t>Шестерня распредвала</t>
  </si>
  <si>
    <t>Ось коромысла</t>
  </si>
  <si>
    <t xml:space="preserve">Ось коромысла </t>
  </si>
  <si>
    <t xml:space="preserve">Стойка оси </t>
  </si>
  <si>
    <t>Винт с чашкой</t>
  </si>
  <si>
    <t>Коллектор</t>
  </si>
  <si>
    <t xml:space="preserve">Труба правая </t>
  </si>
  <si>
    <t xml:space="preserve">Труба левая </t>
  </si>
  <si>
    <t>Сильфон</t>
  </si>
  <si>
    <t>Патрубок</t>
  </si>
  <si>
    <t xml:space="preserve">Патрубок с крышкой </t>
  </si>
  <si>
    <t xml:space="preserve">Корпус насоса </t>
  </si>
  <si>
    <t>Корпус секции</t>
  </si>
  <si>
    <t xml:space="preserve">Крышка насоса </t>
  </si>
  <si>
    <t>Шестерня ведомая</t>
  </si>
  <si>
    <t>Шестерня ведущая</t>
  </si>
  <si>
    <t>Клапан</t>
  </si>
  <si>
    <t>Шестерня привода</t>
  </si>
  <si>
    <t xml:space="preserve">Шестерня привода </t>
  </si>
  <si>
    <t>Радиатор масляный</t>
  </si>
  <si>
    <t>Корпус радиатора</t>
  </si>
  <si>
    <t>Втулка</t>
  </si>
  <si>
    <t>Сетка ВМР</t>
  </si>
  <si>
    <t>Крышка</t>
  </si>
  <si>
    <t>Труба</t>
  </si>
  <si>
    <t>Центрифуга</t>
  </si>
  <si>
    <t>Корпус</t>
  </si>
  <si>
    <t>Ось шестерни</t>
  </si>
  <si>
    <t xml:space="preserve">Фланец полумуфты </t>
  </si>
  <si>
    <t xml:space="preserve">Привод агрегатов </t>
  </si>
  <si>
    <t>Трубка дренажная фор.</t>
  </si>
  <si>
    <t xml:space="preserve">     842.1104373-10</t>
  </si>
  <si>
    <t>Трубка топливная</t>
  </si>
  <si>
    <t>Трубка отводящая</t>
  </si>
  <si>
    <t>Кронштейн вала</t>
  </si>
  <si>
    <t xml:space="preserve">Корпус фильтра </t>
  </si>
  <si>
    <t>Держатель</t>
  </si>
  <si>
    <t>Скоба</t>
  </si>
  <si>
    <t xml:space="preserve">Коллектор правый </t>
  </si>
  <si>
    <t xml:space="preserve">Коллектор левый </t>
  </si>
  <si>
    <t>Фильтр топливный</t>
  </si>
  <si>
    <t>Корпус фильтра</t>
  </si>
  <si>
    <t>Патрубок верхний</t>
  </si>
  <si>
    <t>Патрубок нижний</t>
  </si>
  <si>
    <t>Патрубок сливной</t>
  </si>
  <si>
    <t>Элемент ОНВ</t>
  </si>
  <si>
    <t xml:space="preserve">Муфта </t>
  </si>
  <si>
    <t xml:space="preserve">Патрубок коробки </t>
  </si>
  <si>
    <t>Труба отводящая</t>
  </si>
  <si>
    <t xml:space="preserve">Валик </t>
  </si>
  <si>
    <t>Крыльчатка насоса</t>
  </si>
  <si>
    <t xml:space="preserve">Шкив </t>
  </si>
  <si>
    <t>Ступица</t>
  </si>
  <si>
    <t>Вентилятор</t>
  </si>
  <si>
    <t>Натяжное устройство</t>
  </si>
  <si>
    <t xml:space="preserve">Ось </t>
  </si>
  <si>
    <t>Обод кожуха</t>
  </si>
  <si>
    <t xml:space="preserve">Колесо со ступицей </t>
  </si>
  <si>
    <t>Колесо ведомое</t>
  </si>
  <si>
    <t>Труба подводящая</t>
  </si>
  <si>
    <t>Картер сцепления</t>
  </si>
  <si>
    <t>Диск опорный</t>
  </si>
  <si>
    <t>Диск нажимной</t>
  </si>
  <si>
    <t xml:space="preserve">Диск сцепления </t>
  </si>
  <si>
    <t xml:space="preserve">Диск нажимной </t>
  </si>
  <si>
    <t>Кожух</t>
  </si>
  <si>
    <t xml:space="preserve">Диск ведомый  </t>
  </si>
  <si>
    <t>Полумуфта</t>
  </si>
  <si>
    <t>Манжета</t>
  </si>
  <si>
    <t>Картер</t>
  </si>
  <si>
    <t xml:space="preserve">Шестерня </t>
  </si>
  <si>
    <t>Гнездо</t>
  </si>
  <si>
    <t>Шестерня</t>
  </si>
  <si>
    <t xml:space="preserve">Втулка </t>
  </si>
  <si>
    <t xml:space="preserve">Манжета </t>
  </si>
  <si>
    <t xml:space="preserve">     201.1701406</t>
  </si>
  <si>
    <t xml:space="preserve">Шток </t>
  </si>
  <si>
    <t>Шток</t>
  </si>
  <si>
    <t xml:space="preserve">     201.1708269</t>
  </si>
  <si>
    <t>Демультипликатор</t>
  </si>
  <si>
    <t xml:space="preserve">     201-1721180-50</t>
  </si>
  <si>
    <t xml:space="preserve">     202-1721182-50</t>
  </si>
  <si>
    <t xml:space="preserve">     202.1721200-40</t>
  </si>
  <si>
    <t xml:space="preserve">     202.1721203</t>
  </si>
  <si>
    <t>Прокладка</t>
  </si>
  <si>
    <t xml:space="preserve">     202.1721240-40</t>
  </si>
  <si>
    <t xml:space="preserve">     239-1721243-02</t>
  </si>
  <si>
    <t xml:space="preserve">     239-1721244-02</t>
  </si>
  <si>
    <t>Вал выходной</t>
  </si>
  <si>
    <t xml:space="preserve">     202.1721325-40</t>
  </si>
  <si>
    <t xml:space="preserve">     202.1721354-040</t>
  </si>
  <si>
    <t xml:space="preserve">Сегмент </t>
  </si>
  <si>
    <t xml:space="preserve">  238М-1721382-011</t>
  </si>
  <si>
    <t xml:space="preserve">     201.1721390</t>
  </si>
  <si>
    <t xml:space="preserve">     201.1721413</t>
  </si>
  <si>
    <t xml:space="preserve">     201.1721414</t>
  </si>
  <si>
    <t xml:space="preserve">     239-1721425</t>
  </si>
  <si>
    <t xml:space="preserve">  238М-1721428</t>
  </si>
  <si>
    <t xml:space="preserve">     201.1721440</t>
  </si>
  <si>
    <t xml:space="preserve">     201.1721442</t>
  </si>
  <si>
    <t>Цилиндр</t>
  </si>
  <si>
    <t>Вилка</t>
  </si>
  <si>
    <t xml:space="preserve">Вилка </t>
  </si>
  <si>
    <t xml:space="preserve">     201.1722055</t>
  </si>
  <si>
    <t>Ось</t>
  </si>
  <si>
    <t xml:space="preserve">     201.1722057</t>
  </si>
  <si>
    <t xml:space="preserve">     201.1722077</t>
  </si>
  <si>
    <t xml:space="preserve">     201.1722094-40</t>
  </si>
  <si>
    <t xml:space="preserve">     201.1722156</t>
  </si>
  <si>
    <t xml:space="preserve"> 238М-1723162-42</t>
  </si>
  <si>
    <t xml:space="preserve">     840.1004062</t>
  </si>
  <si>
    <t xml:space="preserve">     310096-П29</t>
  </si>
  <si>
    <t xml:space="preserve">     310122-П29</t>
  </si>
  <si>
    <t xml:space="preserve">     310236-П29</t>
  </si>
  <si>
    <t xml:space="preserve">     310239-П29</t>
  </si>
  <si>
    <t xml:space="preserve">   8486.1005121-10</t>
  </si>
  <si>
    <t xml:space="preserve">Штанга толкателя </t>
  </si>
  <si>
    <t xml:space="preserve">     840.1007174-02</t>
  </si>
  <si>
    <t xml:space="preserve">     840.1007176-02</t>
  </si>
  <si>
    <t xml:space="preserve">Клапан  </t>
  </si>
  <si>
    <t xml:space="preserve">  240Н-1011268-Б</t>
  </si>
  <si>
    <t xml:space="preserve">Кольцо стопорное </t>
  </si>
  <si>
    <t xml:space="preserve">     240-1029320-Б</t>
  </si>
  <si>
    <t xml:space="preserve">Клапан </t>
  </si>
  <si>
    <t xml:space="preserve">Привод генератора </t>
  </si>
  <si>
    <t xml:space="preserve">   8481.1318008</t>
  </si>
  <si>
    <t xml:space="preserve">  238М-1721240-30</t>
  </si>
  <si>
    <t xml:space="preserve">     239.1721005-12</t>
  </si>
  <si>
    <t xml:space="preserve">Демультипликатор </t>
  </si>
  <si>
    <t xml:space="preserve">    2381.1700004-07</t>
  </si>
  <si>
    <t>Болт противовеса</t>
  </si>
  <si>
    <t xml:space="preserve">     840.1005023</t>
  </si>
  <si>
    <t>Пластина</t>
  </si>
  <si>
    <t xml:space="preserve">     840.1005128</t>
  </si>
  <si>
    <t xml:space="preserve">   8486.1605023</t>
  </si>
  <si>
    <t xml:space="preserve">   8486.1307155</t>
  </si>
  <si>
    <t xml:space="preserve">   8486.1009010</t>
  </si>
  <si>
    <t xml:space="preserve">     239.1700300-10</t>
  </si>
  <si>
    <t xml:space="preserve">Насос водяной  </t>
  </si>
  <si>
    <t xml:space="preserve">    2381.1700003-40</t>
  </si>
  <si>
    <t xml:space="preserve">    2381.1700004-40</t>
  </si>
  <si>
    <t xml:space="preserve">    2381.1700004-31</t>
  </si>
  <si>
    <t xml:space="preserve">   7511-1004020-03</t>
  </si>
  <si>
    <t>238АК-1307010</t>
  </si>
  <si>
    <t xml:space="preserve">   8481.1011014</t>
  </si>
  <si>
    <t xml:space="preserve">  238М-1723081-42</t>
  </si>
  <si>
    <t xml:space="preserve">  840.1005030</t>
  </si>
  <si>
    <t xml:space="preserve">     311815-П29</t>
  </si>
  <si>
    <t>Гайка М48*1,5</t>
  </si>
  <si>
    <t xml:space="preserve">     312571-П2</t>
  </si>
  <si>
    <t>Балка</t>
  </si>
  <si>
    <t xml:space="preserve">   8481.1001025-11</t>
  </si>
  <si>
    <t xml:space="preserve">   8435.1002310</t>
  </si>
  <si>
    <t xml:space="preserve">   8481.1005061</t>
  </si>
  <si>
    <t xml:space="preserve">   8486.1005061-12</t>
  </si>
  <si>
    <t xml:space="preserve">   8435.1005115</t>
  </si>
  <si>
    <t>8435.1008042</t>
  </si>
  <si>
    <t>8435.1008043</t>
  </si>
  <si>
    <t>Проставка</t>
  </si>
  <si>
    <t xml:space="preserve">     240-1011025</t>
  </si>
  <si>
    <t xml:space="preserve">     236-1011030-Б</t>
  </si>
  <si>
    <t xml:space="preserve">  240Н-1011092</t>
  </si>
  <si>
    <t>Клапан перепускной</t>
  </si>
  <si>
    <t xml:space="preserve">     236-1011208-В</t>
  </si>
  <si>
    <t>Пластина задняя</t>
  </si>
  <si>
    <t xml:space="preserve">     840.1029272-10</t>
  </si>
  <si>
    <t>Редуктор с насосом</t>
  </si>
  <si>
    <t xml:space="preserve">   8401.1030248</t>
  </si>
  <si>
    <t xml:space="preserve">   8423.1104370</t>
  </si>
  <si>
    <t xml:space="preserve">   8421.1104410</t>
  </si>
  <si>
    <t xml:space="preserve">   8482.1115014-01</t>
  </si>
  <si>
    <t xml:space="preserve">   8431.1115030</t>
  </si>
  <si>
    <t>Патрубок компрессора</t>
  </si>
  <si>
    <t xml:space="preserve">   8431.1115121</t>
  </si>
  <si>
    <t xml:space="preserve">   8435.1115145</t>
  </si>
  <si>
    <t xml:space="preserve">   8431.1115150</t>
  </si>
  <si>
    <t xml:space="preserve">   8431.1115256</t>
  </si>
  <si>
    <t xml:space="preserve">   8435.1118220</t>
  </si>
  <si>
    <t xml:space="preserve">   8435.1118230</t>
  </si>
  <si>
    <t xml:space="preserve">     240-1307090</t>
  </si>
  <si>
    <t xml:space="preserve">     842.1307155</t>
  </si>
  <si>
    <t>Установка УВГ</t>
  </si>
  <si>
    <t xml:space="preserve">   8531.1601015-10</t>
  </si>
  <si>
    <t xml:space="preserve">Вал промежуточный </t>
  </si>
  <si>
    <t xml:space="preserve">  238М-1701048</t>
  </si>
  <si>
    <t xml:space="preserve">  238М-1721042-60</t>
  </si>
  <si>
    <t xml:space="preserve">   238К-1721240-01</t>
  </si>
  <si>
    <t xml:space="preserve">     842.3708722-10</t>
  </si>
  <si>
    <t xml:space="preserve">   8424.3708800-10</t>
  </si>
  <si>
    <t xml:space="preserve">    2381.1700004-06</t>
  </si>
  <si>
    <t xml:space="preserve">   8423.1104370-10</t>
  </si>
  <si>
    <t xml:space="preserve"> 238ВМ.1700004-10</t>
  </si>
  <si>
    <t xml:space="preserve"> 238ВМ.1700004-40</t>
  </si>
  <si>
    <t xml:space="preserve"> 238ВМ.1700004-70</t>
  </si>
  <si>
    <t xml:space="preserve">  238ВК.1700004-40</t>
  </si>
  <si>
    <t xml:space="preserve">  238ВК.1700004-70</t>
  </si>
  <si>
    <t>К-т гильза, поршень</t>
  </si>
  <si>
    <t xml:space="preserve">   8424.1013694</t>
  </si>
  <si>
    <t xml:space="preserve">Крышка  </t>
  </si>
  <si>
    <t xml:space="preserve">     840.1029260-11</t>
  </si>
  <si>
    <t xml:space="preserve">     840.1029262-11</t>
  </si>
  <si>
    <t xml:space="preserve">   8423.1118248-40</t>
  </si>
  <si>
    <t xml:space="preserve">     841.1307032-040</t>
  </si>
  <si>
    <t xml:space="preserve">     238-1601130-40</t>
  </si>
  <si>
    <t xml:space="preserve">     238-1601131-40</t>
  </si>
  <si>
    <t xml:space="preserve">  238М-1701010-41</t>
  </si>
  <si>
    <t xml:space="preserve">Проставка </t>
  </si>
  <si>
    <t xml:space="preserve">   8435.1008333-10</t>
  </si>
  <si>
    <t xml:space="preserve">   8435.1008343-10</t>
  </si>
  <si>
    <t xml:space="preserve">   8435.1115182-10</t>
  </si>
  <si>
    <t xml:space="preserve">Кронштейн  </t>
  </si>
  <si>
    <t xml:space="preserve">     841.1318178-10</t>
  </si>
  <si>
    <t xml:space="preserve">   8424.1005061-20</t>
  </si>
  <si>
    <t xml:space="preserve">   8486.1605015-10</t>
  </si>
  <si>
    <t xml:space="preserve">   8486.1308112-30</t>
  </si>
  <si>
    <t>Болт шатуна</t>
  </si>
  <si>
    <t>Шкив коленчатого вала</t>
  </si>
  <si>
    <t>Фланец маховика</t>
  </si>
  <si>
    <t xml:space="preserve">Коромысло  </t>
  </si>
  <si>
    <t xml:space="preserve">Коллектор </t>
  </si>
  <si>
    <t>Элемент ВМР</t>
  </si>
  <si>
    <t xml:space="preserve">     842.1104370-10</t>
  </si>
  <si>
    <t>Трубка дренажная</t>
  </si>
  <si>
    <t xml:space="preserve">Диск средний </t>
  </si>
  <si>
    <t xml:space="preserve">     202.1708230-40</t>
  </si>
  <si>
    <t xml:space="preserve">   240Б-1011363-А</t>
  </si>
  <si>
    <t xml:space="preserve"> 23811-1721168-20</t>
  </si>
  <si>
    <t xml:space="preserve">  238М-1701047</t>
  </si>
  <si>
    <t>Гайка М10-1,25-6Н</t>
  </si>
  <si>
    <t xml:space="preserve">     250517-П29</t>
  </si>
  <si>
    <t xml:space="preserve">     310067-П2</t>
  </si>
  <si>
    <t>Пробка</t>
  </si>
  <si>
    <t xml:space="preserve">     316176-П</t>
  </si>
  <si>
    <t xml:space="preserve">     316188-П</t>
  </si>
  <si>
    <t>Седло клапана</t>
  </si>
  <si>
    <t xml:space="preserve">     840.1003108-21</t>
  </si>
  <si>
    <t xml:space="preserve">  847.1004008</t>
  </si>
  <si>
    <t>Коробка передач</t>
  </si>
  <si>
    <t xml:space="preserve">  238М.1700012-50</t>
  </si>
  <si>
    <t xml:space="preserve">     201.1721416</t>
  </si>
  <si>
    <t xml:space="preserve">    8481.1000175</t>
  </si>
  <si>
    <t xml:space="preserve">     202-1721014-50</t>
  </si>
  <si>
    <t xml:space="preserve">   8481-1029700</t>
  </si>
  <si>
    <t xml:space="preserve">   8423.1319007-01</t>
  </si>
  <si>
    <t>Каталог двигателя</t>
  </si>
  <si>
    <t>Каталог КПП</t>
  </si>
  <si>
    <t xml:space="preserve">     240-1307010-А1</t>
  </si>
  <si>
    <t xml:space="preserve">     236-1004020-01</t>
  </si>
  <si>
    <t xml:space="preserve">Каталог </t>
  </si>
  <si>
    <t xml:space="preserve">     2381.1601130</t>
  </si>
  <si>
    <t xml:space="preserve">     236-1601180-40</t>
  </si>
  <si>
    <t>14.180.1700024-50</t>
  </si>
  <si>
    <t>8431.1000026</t>
  </si>
  <si>
    <t>85227.1000175</t>
  </si>
  <si>
    <t>Маневровые тепловозы  серии ТУ 7 А,ТГМ 40.                       Взамен двигателя 1Д12</t>
  </si>
  <si>
    <t>Путевые машины "Калугапутьмаш"</t>
  </si>
  <si>
    <t xml:space="preserve">     852.1002010</t>
  </si>
  <si>
    <t xml:space="preserve">Вал коленчатый </t>
  </si>
  <si>
    <t xml:space="preserve">   849.1005010</t>
  </si>
  <si>
    <t xml:space="preserve">   241-1307010-А1</t>
  </si>
  <si>
    <t xml:space="preserve">   8423.1307010-04</t>
  </si>
  <si>
    <t xml:space="preserve">   8481.1307010-03</t>
  </si>
  <si>
    <t xml:space="preserve">   8486.1307010-03</t>
  </si>
  <si>
    <t>Крышка блока цилиндра</t>
  </si>
  <si>
    <t xml:space="preserve">   8424.1002700-10</t>
  </si>
  <si>
    <t>Болт крепления</t>
  </si>
  <si>
    <t xml:space="preserve">     840.1007033</t>
  </si>
  <si>
    <t>Направляющая толкателя</t>
  </si>
  <si>
    <t>Фланец ведущий пол.</t>
  </si>
  <si>
    <t>Труба соединительная</t>
  </si>
  <si>
    <t xml:space="preserve">     8481.1307155</t>
  </si>
  <si>
    <t>239В.1721005-003</t>
  </si>
  <si>
    <t>Привод вентилятора</t>
  </si>
  <si>
    <t xml:space="preserve">    8481.1318008-20</t>
  </si>
  <si>
    <t xml:space="preserve">     8481.1318010-10</t>
  </si>
  <si>
    <t>Коробка передач TF-14 "Универсал Макси" у.к.</t>
  </si>
  <si>
    <t>договорная</t>
  </si>
  <si>
    <t xml:space="preserve">     842.1303168-21</t>
  </si>
  <si>
    <t>840.1005030-01</t>
  </si>
  <si>
    <t>Цена без НДС, руб.                            с 01.06.2013г.</t>
  </si>
  <si>
    <t>Цена с НДС, руб.       с 01.06.2013г.</t>
  </si>
  <si>
    <t>Болт М12х1,25-6Дх30</t>
  </si>
  <si>
    <t>Болт М14х1,5-6Gх30</t>
  </si>
  <si>
    <t>Болт М10х1х22</t>
  </si>
  <si>
    <t>Болт М14х48,5</t>
  </si>
  <si>
    <t>Болт М10х1х40</t>
  </si>
  <si>
    <t>Шайба 24</t>
  </si>
  <si>
    <t xml:space="preserve"> Цена  
без НДС,  руб.
с 01.06.2013г.</t>
  </si>
  <si>
    <t xml:space="preserve"> Цена  
с НДС,  руб.
с 01.06.2013г.</t>
  </si>
  <si>
    <t>8437.1000175</t>
  </si>
  <si>
    <t>Самосвалы БелАЗ грузоподъемность 30 тонн</t>
  </si>
  <si>
    <t>Каталог в подарок  на каждый преобретенный двигатель ТМЗ</t>
  </si>
  <si>
    <t>Каталог в подарок при заказе продукции ТМЗ обьемом от 250 000 -300 000 рублей</t>
  </si>
  <si>
    <r>
      <rPr>
        <b/>
        <i/>
        <sz val="10"/>
        <rFont val="Arial Cyr"/>
        <family val="0"/>
      </rPr>
      <t>Отпускные цены НА ЗАПАСНЫЕ ЧАСТИ  к двигателям и КПП</t>
    </r>
    <r>
      <rPr>
        <i/>
        <sz val="10"/>
        <rFont val="Arial Cyr"/>
        <family val="0"/>
      </rPr>
      <t xml:space="preserve">, производства </t>
    </r>
    <r>
      <rPr>
        <b/>
        <i/>
        <sz val="10"/>
        <rFont val="Arial Cyr"/>
        <family val="0"/>
      </rPr>
      <t xml:space="preserve">ОАО "ТМЗ" </t>
    </r>
  </si>
  <si>
    <t>ООО ПКФ" ЯрДизельЕвро"</t>
  </si>
  <si>
    <t xml:space="preserve"> </t>
  </si>
  <si>
    <t>Обьем заказа в рублях</t>
  </si>
  <si>
    <t>Примечание</t>
  </si>
  <si>
    <t>Скидки от отпускной цены ТМЗ</t>
  </si>
  <si>
    <t xml:space="preserve">Система скидок </t>
  </si>
  <si>
    <t>от 300 000.00-750 000.00</t>
  </si>
  <si>
    <t>от 750 000.00-1500 000.00</t>
  </si>
  <si>
    <t xml:space="preserve">от 1500 000.00-3000 000.00 </t>
  </si>
  <si>
    <t>от 3000 000.00        и  выше</t>
  </si>
  <si>
    <t>Т/ф 8( 4852 )36-10-77, 8-920-655-48-86,</t>
  </si>
  <si>
    <t>8-903-691-09-18</t>
  </si>
  <si>
    <t xml:space="preserve"> E-mail: info@yardiesel.ru</t>
  </si>
  <si>
    <t xml:space="preserve">Юридический адрес: 150044 г.Ярославль, Ленинградский пр-кт д. 29                   Почтовый адрес: 150008 г.Ярославль ул. Клубная д. 66-2                                                  ИНН  7602090646                      КПП  760201001                                                                                 Т/ф 8( 4852 )36-10-77, 8-920-655-48-86, 8-903-691-09-18;                                                         http: yardiesel.ru  E-mail: info@yardiesel.ru                                                   </t>
  </si>
  <si>
    <t xml:space="preserve">Юридический адрес: 150044 г.Ярославль, Ленинградский пр-кт д. 29                   Почтовый адрес: 150008 г.Ярославль ул. Клубная д. 66-2                                                  ИНН  7602090646                                         КПП  760201001                                                                                 Т/ф 8( 4852 )36-10-77, 8-920-655-48-86, 8-903-691-09-18;                                                         http: yardiesel.ru                          E-mail: info@yardiesel.ru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</si>
</sst>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i/>
      <sz val="16"/>
      <name val="Arial Cyr"/>
      <family val="2"/>
    </font>
    <font>
      <b/>
      <i/>
      <sz val="15"/>
      <name val="Arial Cyr"/>
      <family val="2"/>
    </font>
    <font>
      <b/>
      <i/>
      <sz val="14"/>
      <name val="Century Gothic"/>
      <family val="2"/>
    </font>
    <font>
      <b/>
      <i/>
      <sz val="16"/>
      <name val="Century Gothic"/>
      <family val="2"/>
    </font>
    <font>
      <i/>
      <sz val="10"/>
      <name val="Arial Cyr"/>
      <family val="0"/>
    </font>
    <font>
      <sz val="12"/>
      <name val="Calibri"/>
      <family val="2"/>
    </font>
    <font>
      <i/>
      <sz val="14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 Cyr"/>
      <family val="0"/>
    </font>
    <font>
      <b/>
      <i/>
      <vertAlign val="superscript"/>
      <sz val="12"/>
      <name val="Arial"/>
      <family val="2"/>
    </font>
    <font>
      <b/>
      <vertAlign val="superscript"/>
      <sz val="16"/>
      <name val="Calibri"/>
      <family val="2"/>
    </font>
    <font>
      <b/>
      <i/>
      <vertAlign val="superscript"/>
      <sz val="16"/>
      <name val="Calibri"/>
      <family val="2"/>
    </font>
    <font>
      <sz val="11"/>
      <name val="Courier New"/>
      <family val="3"/>
    </font>
    <font>
      <sz val="9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2"/>
    </font>
    <font>
      <b/>
      <i/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6"/>
      <color indexed="8"/>
      <name val="Arial Cyr"/>
      <family val="0"/>
    </font>
    <font>
      <b/>
      <i/>
      <sz val="9"/>
      <color indexed="8"/>
      <name val="Arial Cyr"/>
      <family val="2"/>
    </font>
    <font>
      <sz val="10"/>
      <color indexed="8"/>
      <name val="Arial Cyr"/>
      <family val="2"/>
    </font>
    <font>
      <sz val="22"/>
      <color indexed="56"/>
      <name val="Times New Roman"/>
      <family val="1"/>
    </font>
    <font>
      <i/>
      <sz val="22"/>
      <color indexed="56"/>
      <name val="Times New Roman"/>
      <family val="1"/>
    </font>
    <font>
      <i/>
      <sz val="9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8"/>
      <name val="Times New Roman"/>
      <family val="1"/>
    </font>
    <font>
      <b/>
      <i/>
      <sz val="22"/>
      <color indexed="10"/>
      <name val="Arial Cyr"/>
      <family val="2"/>
    </font>
    <font>
      <sz val="2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2"/>
    </font>
    <font>
      <b/>
      <i/>
      <sz val="11"/>
      <color theme="1"/>
      <name val="Arial Cyr"/>
      <family val="2"/>
    </font>
    <font>
      <b/>
      <sz val="12"/>
      <color theme="1"/>
      <name val="Arial Cyr"/>
      <family val="2"/>
    </font>
    <font>
      <b/>
      <i/>
      <sz val="9"/>
      <color theme="1"/>
      <name val="Arial Cyr"/>
      <family val="2"/>
    </font>
    <font>
      <sz val="10"/>
      <color theme="1"/>
      <name val="Arial Cyr"/>
      <family val="2"/>
    </font>
    <font>
      <sz val="22"/>
      <color rgb="FF002060"/>
      <name val="Times New Roman"/>
      <family val="1"/>
    </font>
    <font>
      <i/>
      <sz val="22"/>
      <color rgb="FF002060"/>
      <name val="Times New Roman"/>
      <family val="1"/>
    </font>
    <font>
      <i/>
      <sz val="9"/>
      <color rgb="FF00206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i/>
      <sz val="22"/>
      <color rgb="FFFF0000"/>
      <name val="Arial Cyr"/>
      <family val="2"/>
    </font>
    <font>
      <sz val="22"/>
      <color rgb="FFFF0000"/>
      <name val="Arial Cyr"/>
      <family val="2"/>
    </font>
    <font>
      <b/>
      <i/>
      <sz val="16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2" fontId="18" fillId="0" borderId="0" xfId="43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 indent="2"/>
    </xf>
    <xf numFmtId="0" fontId="6" fillId="0" borderId="13" xfId="0" applyFont="1" applyBorder="1" applyAlignment="1">
      <alignment horizontal="left" indent="2"/>
    </xf>
    <xf numFmtId="0" fontId="18" fillId="0" borderId="13" xfId="0" applyFont="1" applyBorder="1" applyAlignment="1">
      <alignment horizontal="left" indent="2"/>
    </xf>
    <xf numFmtId="0" fontId="6" fillId="0" borderId="14" xfId="0" applyFont="1" applyBorder="1" applyAlignment="1">
      <alignment horizontal="left" indent="2"/>
    </xf>
    <xf numFmtId="0" fontId="18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indent="2"/>
    </xf>
    <xf numFmtId="43" fontId="85" fillId="0" borderId="12" xfId="60" applyFont="1" applyBorder="1" applyAlignment="1">
      <alignment horizontal="left" indent="2"/>
    </xf>
    <xf numFmtId="4" fontId="85" fillId="0" borderId="16" xfId="0" applyNumberFormat="1" applyFont="1" applyBorder="1" applyAlignment="1">
      <alignment horizontal="right" indent="1"/>
    </xf>
    <xf numFmtId="43" fontId="85" fillId="0" borderId="13" xfId="60" applyFont="1" applyBorder="1" applyAlignment="1">
      <alignment horizontal="left" indent="2"/>
    </xf>
    <xf numFmtId="43" fontId="86" fillId="0" borderId="13" xfId="60" applyFont="1" applyBorder="1" applyAlignment="1">
      <alignment horizontal="left" indent="2"/>
    </xf>
    <xf numFmtId="43" fontId="85" fillId="0" borderId="14" xfId="60" applyFont="1" applyBorder="1" applyAlignment="1">
      <alignment horizontal="left" indent="2"/>
    </xf>
    <xf numFmtId="43" fontId="86" fillId="0" borderId="12" xfId="60" applyFont="1" applyBorder="1" applyAlignment="1">
      <alignment horizontal="left" indent="2"/>
    </xf>
    <xf numFmtId="0" fontId="87" fillId="0" borderId="0" xfId="0" applyFont="1" applyBorder="1" applyAlignment="1">
      <alignment horizontal="left" vertical="center"/>
    </xf>
    <xf numFmtId="43" fontId="85" fillId="0" borderId="13" xfId="60" applyFont="1" applyBorder="1" applyAlignment="1">
      <alignment horizontal="left" indent="2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4" fontId="85" fillId="0" borderId="19" xfId="0" applyNumberFormat="1" applyFont="1" applyBorder="1" applyAlignment="1">
      <alignment horizontal="right" indent="1"/>
    </xf>
    <xf numFmtId="4" fontId="85" fillId="0" borderId="20" xfId="0" applyNumberFormat="1" applyFont="1" applyBorder="1" applyAlignment="1">
      <alignment horizontal="right" indent="1"/>
    </xf>
    <xf numFmtId="4" fontId="85" fillId="0" borderId="21" xfId="0" applyNumberFormat="1" applyFont="1" applyBorder="1" applyAlignment="1">
      <alignment horizontal="right" inden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 indent="2"/>
    </xf>
    <xf numFmtId="43" fontId="85" fillId="0" borderId="23" xfId="60" applyFont="1" applyBorder="1" applyAlignment="1">
      <alignment horizontal="left" indent="2"/>
    </xf>
    <xf numFmtId="4" fontId="85" fillId="0" borderId="24" xfId="0" applyNumberFormat="1" applyFont="1" applyBorder="1" applyAlignment="1">
      <alignment horizontal="right" indent="1"/>
    </xf>
    <xf numFmtId="0" fontId="1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3" fontId="85" fillId="0" borderId="26" xfId="60" applyFont="1" applyBorder="1" applyAlignment="1">
      <alignment horizontal="left" vertical="center" indent="2"/>
    </xf>
    <xf numFmtId="4" fontId="85" fillId="0" borderId="27" xfId="0" applyNumberFormat="1" applyFont="1" applyBorder="1" applyAlignment="1">
      <alignment horizontal="right" vertical="center" indent="1"/>
    </xf>
    <xf numFmtId="0" fontId="23" fillId="0" borderId="26" xfId="0" applyFont="1" applyBorder="1" applyAlignment="1">
      <alignment horizontal="left" wrapText="1" indent="2"/>
    </xf>
    <xf numFmtId="0" fontId="6" fillId="0" borderId="15" xfId="0" applyFont="1" applyBorder="1" applyAlignment="1">
      <alignment horizontal="left"/>
    </xf>
    <xf numFmtId="9" fontId="0" fillId="0" borderId="0" xfId="0" applyNumberFormat="1" applyFont="1" applyAlignment="1">
      <alignment/>
    </xf>
    <xf numFmtId="0" fontId="85" fillId="0" borderId="10" xfId="0" applyFont="1" applyBorder="1" applyAlignment="1">
      <alignment horizontal="left"/>
    </xf>
    <xf numFmtId="0" fontId="85" fillId="0" borderId="13" xfId="0" applyFont="1" applyBorder="1" applyAlignment="1">
      <alignment horizontal="left" indent="2"/>
    </xf>
    <xf numFmtId="9" fontId="89" fillId="0" borderId="0" xfId="0" applyNumberFormat="1" applyFont="1" applyAlignment="1">
      <alignment/>
    </xf>
    <xf numFmtId="0" fontId="89" fillId="0" borderId="0" xfId="0" applyFont="1" applyAlignment="1">
      <alignment/>
    </xf>
    <xf numFmtId="0" fontId="85" fillId="0" borderId="10" xfId="0" applyFont="1" applyBorder="1" applyAlignment="1">
      <alignment/>
    </xf>
    <xf numFmtId="0" fontId="85" fillId="0" borderId="10" xfId="0" applyFont="1" applyBorder="1" applyAlignment="1">
      <alignment horizontal="center"/>
    </xf>
    <xf numFmtId="43" fontId="85" fillId="0" borderId="13" xfId="6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90" fillId="0" borderId="0" xfId="0" applyFont="1" applyFill="1" applyAlignment="1">
      <alignment horizontal="left" vertical="center"/>
    </xf>
    <xf numFmtId="0" fontId="91" fillId="0" borderId="28" xfId="0" applyFont="1" applyFill="1" applyBorder="1" applyAlignment="1">
      <alignment horizontal="left" vertical="center"/>
    </xf>
    <xf numFmtId="0" fontId="92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9" fontId="24" fillId="0" borderId="13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9" fontId="24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4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Alignment="1">
      <alignment/>
    </xf>
    <xf numFmtId="4" fontId="33" fillId="0" borderId="0" xfId="0" applyNumberFormat="1" applyFont="1" applyAlignment="1">
      <alignment vertical="center"/>
    </xf>
    <xf numFmtId="4" fontId="31" fillId="0" borderId="0" xfId="0" applyNumberFormat="1" applyFont="1" applyFill="1" applyAlignment="1">
      <alignment/>
    </xf>
    <xf numFmtId="0" fontId="9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top" wrapText="1"/>
    </xf>
    <xf numFmtId="0" fontId="9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0" fillId="0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3" xfId="0" applyBorder="1" applyAlignment="1">
      <alignment/>
    </xf>
    <xf numFmtId="0" fontId="92" fillId="0" borderId="30" xfId="0" applyFont="1" applyFill="1" applyBorder="1" applyAlignment="1">
      <alignment horizontal="right" vertical="center"/>
    </xf>
    <xf numFmtId="0" fontId="63" fillId="0" borderId="31" xfId="0" applyFont="1" applyFill="1" applyBorder="1" applyAlignment="1">
      <alignment horizontal="right" vertical="center" wrapText="1"/>
    </xf>
    <xf numFmtId="0" fontId="63" fillId="0" borderId="30" xfId="0" applyFont="1" applyFill="1" applyBorder="1" applyAlignment="1">
      <alignment horizontal="right" vertical="center" wrapText="1"/>
    </xf>
    <xf numFmtId="0" fontId="63" fillId="0" borderId="32" xfId="0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95" fillId="0" borderId="13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4" fontId="33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center" vertical="center" wrapText="1"/>
    </xf>
    <xf numFmtId="43" fontId="9" fillId="0" borderId="13" xfId="6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3" fontId="97" fillId="0" borderId="13" xfId="6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43" fontId="12" fillId="0" borderId="13" xfId="60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center" vertical="center" wrapText="1"/>
    </xf>
    <xf numFmtId="43" fontId="12" fillId="0" borderId="13" xfId="6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4"/>
  <sheetViews>
    <sheetView zoomScale="130" zoomScaleNormal="130" zoomScalePageLayoutView="0" workbookViewId="0" topLeftCell="A19">
      <selection activeCell="E12" sqref="E12"/>
    </sheetView>
  </sheetViews>
  <sheetFormatPr defaultColWidth="9.00390625" defaultRowHeight="12.75"/>
  <cols>
    <col min="1" max="1" width="0.875" style="0" customWidth="1"/>
    <col min="2" max="2" width="21.125" style="0" customWidth="1"/>
    <col min="3" max="3" width="26.125" style="0" customWidth="1"/>
    <col min="4" max="4" width="28.00390625" style="0" customWidth="1"/>
    <col min="5" max="5" width="22.25390625" style="0" customWidth="1"/>
  </cols>
  <sheetData>
    <row r="1" spans="1:6" ht="23.25" customHeight="1">
      <c r="A1" s="66"/>
      <c r="B1" s="92"/>
      <c r="C1" s="92"/>
      <c r="D1" s="92"/>
      <c r="E1" s="92"/>
      <c r="F1" s="92"/>
    </row>
    <row r="2" spans="1:6" ht="23.25" customHeight="1">
      <c r="A2" s="66"/>
      <c r="B2" s="68"/>
      <c r="C2" s="69" t="s">
        <v>713</v>
      </c>
      <c r="D2" s="70"/>
      <c r="E2" s="71"/>
      <c r="F2" s="72"/>
    </row>
    <row r="3" spans="1:6" ht="95.25" customHeight="1">
      <c r="A3" s="66"/>
      <c r="B3" s="93" t="s">
        <v>726</v>
      </c>
      <c r="C3" s="93"/>
      <c r="D3" s="93"/>
      <c r="E3" s="93"/>
      <c r="F3" s="93"/>
    </row>
    <row r="4" spans="1:6" ht="15" customHeight="1">
      <c r="A4" s="66"/>
      <c r="B4" s="87" t="s">
        <v>711</v>
      </c>
      <c r="C4" s="87"/>
      <c r="D4" s="87"/>
      <c r="E4" s="87"/>
      <c r="F4" s="87"/>
    </row>
    <row r="5" spans="1:7" ht="18" customHeight="1">
      <c r="A5" s="66"/>
      <c r="B5" s="67"/>
      <c r="C5" s="94" t="s">
        <v>718</v>
      </c>
      <c r="D5" s="94"/>
      <c r="E5" s="94"/>
      <c r="F5" s="94"/>
      <c r="G5" s="94"/>
    </row>
    <row r="6" spans="1:7" ht="15" customHeight="1">
      <c r="A6" s="66"/>
      <c r="B6" s="67"/>
      <c r="C6" s="74" t="s">
        <v>715</v>
      </c>
      <c r="D6" s="74" t="s">
        <v>717</v>
      </c>
      <c r="E6" s="74" t="s">
        <v>716</v>
      </c>
      <c r="F6" s="67"/>
      <c r="G6" s="67"/>
    </row>
    <row r="7" spans="1:7" ht="15" customHeight="1">
      <c r="A7" s="66"/>
      <c r="B7" s="67"/>
      <c r="C7" s="73" t="s">
        <v>719</v>
      </c>
      <c r="D7" s="75">
        <v>0.01</v>
      </c>
      <c r="E7" s="76" t="s">
        <v>714</v>
      </c>
      <c r="F7" s="67"/>
      <c r="G7" s="67"/>
    </row>
    <row r="8" spans="1:6" ht="13.5" customHeight="1">
      <c r="A8" s="66"/>
      <c r="B8" s="67"/>
      <c r="C8" s="73" t="s">
        <v>720</v>
      </c>
      <c r="D8" s="77">
        <v>0.02</v>
      </c>
      <c r="E8" s="76" t="s">
        <v>714</v>
      </c>
      <c r="F8" s="67"/>
    </row>
    <row r="9" spans="1:6" ht="13.5" customHeight="1">
      <c r="A9" s="66"/>
      <c r="B9" s="67"/>
      <c r="C9" s="73" t="s">
        <v>721</v>
      </c>
      <c r="D9" s="75">
        <v>0.03</v>
      </c>
      <c r="E9" s="76" t="s">
        <v>714</v>
      </c>
      <c r="F9" s="67"/>
    </row>
    <row r="10" spans="1:6" ht="17.25" customHeight="1">
      <c r="A10" s="66"/>
      <c r="B10" s="67"/>
      <c r="C10" s="73" t="s">
        <v>722</v>
      </c>
      <c r="D10" s="75">
        <v>0.04</v>
      </c>
      <c r="E10" s="76" t="s">
        <v>714</v>
      </c>
      <c r="F10" s="67"/>
    </row>
    <row r="11" spans="1:5" ht="23.25" customHeight="1" thickBot="1">
      <c r="A11" s="90" t="s">
        <v>712</v>
      </c>
      <c r="B11" s="90"/>
      <c r="C11" s="90"/>
      <c r="D11" s="90"/>
      <c r="E11" s="90"/>
    </row>
    <row r="12" spans="2:5" ht="39.75" customHeight="1" thickBot="1">
      <c r="B12" s="40" t="s">
        <v>0</v>
      </c>
      <c r="C12" s="41" t="s">
        <v>1</v>
      </c>
      <c r="D12" s="42" t="s">
        <v>698</v>
      </c>
      <c r="E12" s="43" t="s">
        <v>699</v>
      </c>
    </row>
    <row r="13" spans="2:5" ht="12.75" customHeight="1">
      <c r="B13" s="57" t="s">
        <v>648</v>
      </c>
      <c r="C13" s="26" t="s">
        <v>647</v>
      </c>
      <c r="D13" s="32">
        <v>18.9</v>
      </c>
      <c r="E13" s="33">
        <f>D13*1.18</f>
        <v>22.301999999999996</v>
      </c>
    </row>
    <row r="14" spans="2:5" ht="12.75" customHeight="1">
      <c r="B14" s="17" t="s">
        <v>649</v>
      </c>
      <c r="C14" s="27" t="s">
        <v>700</v>
      </c>
      <c r="D14" s="34">
        <v>108</v>
      </c>
      <c r="E14" s="44">
        <f aca="true" t="shared" si="0" ref="E14:E79">D14*1.18</f>
        <v>127.44</v>
      </c>
    </row>
    <row r="15" spans="2:5" ht="12.75" customHeight="1">
      <c r="B15" s="17" t="s">
        <v>530</v>
      </c>
      <c r="C15" s="27" t="s">
        <v>701</v>
      </c>
      <c r="D15" s="34">
        <v>15.54</v>
      </c>
      <c r="E15" s="44">
        <f t="shared" si="0"/>
        <v>18.3372</v>
      </c>
    </row>
    <row r="16" spans="2:5" ht="12.75" customHeight="1">
      <c r="B16" s="17" t="s">
        <v>531</v>
      </c>
      <c r="C16" s="27" t="s">
        <v>702</v>
      </c>
      <c r="D16" s="34">
        <v>8.09</v>
      </c>
      <c r="E16" s="44">
        <f t="shared" si="0"/>
        <v>9.546199999999999</v>
      </c>
    </row>
    <row r="17" spans="2:5" ht="12.75" customHeight="1">
      <c r="B17" s="17" t="s">
        <v>532</v>
      </c>
      <c r="C17" s="27" t="s">
        <v>703</v>
      </c>
      <c r="D17" s="34">
        <v>21.9</v>
      </c>
      <c r="E17" s="44">
        <f t="shared" si="0"/>
        <v>25.841999999999995</v>
      </c>
    </row>
    <row r="18" spans="2:5" ht="12.75" customHeight="1">
      <c r="B18" s="17" t="s">
        <v>533</v>
      </c>
      <c r="C18" s="27" t="s">
        <v>704</v>
      </c>
      <c r="D18" s="34">
        <v>23</v>
      </c>
      <c r="E18" s="44">
        <f t="shared" si="0"/>
        <v>27.139999999999997</v>
      </c>
    </row>
    <row r="19" spans="2:5" ht="12.75" customHeight="1">
      <c r="B19" s="17" t="s">
        <v>566</v>
      </c>
      <c r="C19" s="27" t="s">
        <v>567</v>
      </c>
      <c r="D19" s="34">
        <v>198</v>
      </c>
      <c r="E19" s="44">
        <f t="shared" si="0"/>
        <v>233.64</v>
      </c>
    </row>
    <row r="20" spans="2:5" ht="12.75" customHeight="1">
      <c r="B20" s="17" t="s">
        <v>568</v>
      </c>
      <c r="C20" s="27" t="s">
        <v>705</v>
      </c>
      <c r="D20" s="34">
        <v>2.1</v>
      </c>
      <c r="E20" s="44">
        <f t="shared" si="0"/>
        <v>2.4779999999999998</v>
      </c>
    </row>
    <row r="21" spans="2:5" ht="12.75" customHeight="1">
      <c r="B21" s="17" t="s">
        <v>651</v>
      </c>
      <c r="C21" s="27" t="s">
        <v>650</v>
      </c>
      <c r="D21" s="34">
        <v>80</v>
      </c>
      <c r="E21" s="44">
        <f t="shared" si="0"/>
        <v>94.39999999999999</v>
      </c>
    </row>
    <row r="22" spans="2:5" ht="12.75" customHeight="1">
      <c r="B22" s="17" t="s">
        <v>652</v>
      </c>
      <c r="C22" s="27" t="s">
        <v>650</v>
      </c>
      <c r="D22" s="34">
        <v>67</v>
      </c>
      <c r="E22" s="44">
        <f t="shared" si="0"/>
        <v>79.06</v>
      </c>
    </row>
    <row r="23" spans="2:5" ht="12.75" customHeight="1">
      <c r="B23" s="17" t="s">
        <v>570</v>
      </c>
      <c r="C23" s="27" t="s">
        <v>569</v>
      </c>
      <c r="D23" s="34">
        <v>20380</v>
      </c>
      <c r="E23" s="44">
        <f t="shared" si="0"/>
        <v>24048.399999999998</v>
      </c>
    </row>
    <row r="24" spans="2:5" ht="12.75" customHeight="1">
      <c r="B24" s="17" t="s">
        <v>675</v>
      </c>
      <c r="C24" s="27" t="s">
        <v>2</v>
      </c>
      <c r="D24" s="34">
        <v>204680</v>
      </c>
      <c r="E24" s="44">
        <f t="shared" si="0"/>
        <v>241522.4</v>
      </c>
    </row>
    <row r="25" spans="2:5" s="1" customFormat="1" ht="12.75" customHeight="1">
      <c r="B25" s="17" t="s">
        <v>73</v>
      </c>
      <c r="C25" s="27" t="s">
        <v>2</v>
      </c>
      <c r="D25" s="34">
        <v>161370</v>
      </c>
      <c r="E25" s="44">
        <f t="shared" si="0"/>
        <v>190416.59999999998</v>
      </c>
    </row>
    <row r="26" spans="2:5" s="1" customFormat="1" ht="12.75" customHeight="1">
      <c r="B26" s="16" t="s">
        <v>72</v>
      </c>
      <c r="C26" s="27" t="s">
        <v>3</v>
      </c>
      <c r="D26" s="34">
        <v>3085</v>
      </c>
      <c r="E26" s="44">
        <f t="shared" si="0"/>
        <v>3640.2999999999997</v>
      </c>
    </row>
    <row r="27" spans="2:5" s="1" customFormat="1" ht="12.75" customHeight="1">
      <c r="B27" s="16" t="s">
        <v>147</v>
      </c>
      <c r="C27" s="27" t="s">
        <v>682</v>
      </c>
      <c r="D27" s="34">
        <v>10220</v>
      </c>
      <c r="E27" s="44">
        <f t="shared" si="0"/>
        <v>12059.599999999999</v>
      </c>
    </row>
    <row r="28" spans="2:5" s="1" customFormat="1" ht="12.75" customHeight="1">
      <c r="B28" s="16" t="s">
        <v>149</v>
      </c>
      <c r="C28" s="27" t="s">
        <v>682</v>
      </c>
      <c r="D28" s="34">
        <v>9560</v>
      </c>
      <c r="E28" s="44">
        <f t="shared" si="0"/>
        <v>11280.8</v>
      </c>
    </row>
    <row r="29" spans="2:5" s="1" customFormat="1" ht="12.75" customHeight="1">
      <c r="B29" s="16" t="s">
        <v>150</v>
      </c>
      <c r="C29" s="27" t="s">
        <v>148</v>
      </c>
      <c r="D29" s="34">
        <v>56570</v>
      </c>
      <c r="E29" s="44">
        <f t="shared" si="0"/>
        <v>66752.59999999999</v>
      </c>
    </row>
    <row r="30" spans="2:5" s="1" customFormat="1" ht="12.75" customHeight="1">
      <c r="B30" s="16" t="s">
        <v>151</v>
      </c>
      <c r="C30" s="27" t="s">
        <v>148</v>
      </c>
      <c r="D30" s="34">
        <v>56930</v>
      </c>
      <c r="E30" s="44">
        <f t="shared" si="0"/>
        <v>67177.4</v>
      </c>
    </row>
    <row r="31" spans="2:5" s="1" customFormat="1" ht="12.75" customHeight="1">
      <c r="B31" s="16" t="s">
        <v>571</v>
      </c>
      <c r="C31" s="27" t="s">
        <v>148</v>
      </c>
      <c r="D31" s="34">
        <v>70500</v>
      </c>
      <c r="E31" s="44">
        <f t="shared" si="0"/>
        <v>83190</v>
      </c>
    </row>
    <row r="32" spans="2:5" s="1" customFormat="1" ht="12.75" customHeight="1">
      <c r="B32" s="16" t="s">
        <v>683</v>
      </c>
      <c r="C32" s="27" t="s">
        <v>307</v>
      </c>
      <c r="D32" s="34">
        <v>624</v>
      </c>
      <c r="E32" s="44">
        <f t="shared" si="0"/>
        <v>736.3199999999999</v>
      </c>
    </row>
    <row r="33" spans="2:5" s="1" customFormat="1" ht="12.75" customHeight="1">
      <c r="B33" s="17" t="s">
        <v>48</v>
      </c>
      <c r="C33" s="27" t="s">
        <v>415</v>
      </c>
      <c r="D33" s="34">
        <v>14130</v>
      </c>
      <c r="E33" s="44">
        <f t="shared" si="0"/>
        <v>16673.399999999998</v>
      </c>
    </row>
    <row r="34" spans="2:5" s="1" customFormat="1" ht="12.75" customHeight="1">
      <c r="B34" s="16" t="s">
        <v>345</v>
      </c>
      <c r="C34" s="27" t="s">
        <v>4</v>
      </c>
      <c r="D34" s="34">
        <v>5300</v>
      </c>
      <c r="E34" s="44">
        <f t="shared" si="0"/>
        <v>6254</v>
      </c>
    </row>
    <row r="35" spans="2:5" s="1" customFormat="1" ht="12.75" customHeight="1">
      <c r="B35" s="16" t="s">
        <v>155</v>
      </c>
      <c r="C35" s="27" t="s">
        <v>684</v>
      </c>
      <c r="D35" s="34">
        <v>231</v>
      </c>
      <c r="E35" s="44">
        <f t="shared" si="0"/>
        <v>272.58</v>
      </c>
    </row>
    <row r="36" spans="2:5" s="1" customFormat="1" ht="12.75" customHeight="1">
      <c r="B36" s="16" t="s">
        <v>654</v>
      </c>
      <c r="C36" s="27" t="s">
        <v>653</v>
      </c>
      <c r="D36" s="34">
        <v>240</v>
      </c>
      <c r="E36" s="44">
        <f t="shared" si="0"/>
        <v>283.2</v>
      </c>
    </row>
    <row r="37" spans="2:5" s="1" customFormat="1" ht="12.75" customHeight="1">
      <c r="B37" s="18" t="s">
        <v>63</v>
      </c>
      <c r="C37" s="27" t="s">
        <v>615</v>
      </c>
      <c r="D37" s="34">
        <v>5360</v>
      </c>
      <c r="E37" s="44">
        <f t="shared" si="0"/>
        <v>6324.799999999999</v>
      </c>
    </row>
    <row r="38" spans="2:5" s="1" customFormat="1" ht="12.75" customHeight="1">
      <c r="B38" s="18" t="s">
        <v>655</v>
      </c>
      <c r="C38" s="27" t="s">
        <v>615</v>
      </c>
      <c r="D38" s="34">
        <v>6140</v>
      </c>
      <c r="E38" s="44">
        <f t="shared" si="0"/>
        <v>7245.2</v>
      </c>
    </row>
    <row r="39" spans="2:5" s="1" customFormat="1" ht="12.75" customHeight="1">
      <c r="B39" s="18" t="s">
        <v>152</v>
      </c>
      <c r="C39" s="27" t="s">
        <v>153</v>
      </c>
      <c r="D39" s="34">
        <v>2805</v>
      </c>
      <c r="E39" s="44">
        <f t="shared" si="0"/>
        <v>3309.8999999999996</v>
      </c>
    </row>
    <row r="40" spans="2:5" s="1" customFormat="1" ht="12.75" customHeight="1">
      <c r="B40" s="17" t="s">
        <v>666</v>
      </c>
      <c r="C40" s="27" t="s">
        <v>5</v>
      </c>
      <c r="D40" s="34">
        <v>441</v>
      </c>
      <c r="E40" s="44">
        <f t="shared" si="0"/>
        <v>520.38</v>
      </c>
    </row>
    <row r="41" spans="2:5" s="1" customFormat="1" ht="12.75" customHeight="1">
      <c r="B41" s="17" t="s">
        <v>561</v>
      </c>
      <c r="C41" s="27" t="s">
        <v>5</v>
      </c>
      <c r="D41" s="34">
        <v>551</v>
      </c>
      <c r="E41" s="44">
        <f t="shared" si="0"/>
        <v>650.18</v>
      </c>
    </row>
    <row r="42" spans="2:5" s="1" customFormat="1" ht="12.75" customHeight="1">
      <c r="B42" s="17" t="s">
        <v>16</v>
      </c>
      <c r="C42" s="27" t="s">
        <v>5</v>
      </c>
      <c r="D42" s="34">
        <v>702</v>
      </c>
      <c r="E42" s="44">
        <f t="shared" si="0"/>
        <v>828.3599999999999</v>
      </c>
    </row>
    <row r="43" spans="2:5" s="1" customFormat="1" ht="12.75" customHeight="1">
      <c r="B43" s="17" t="s">
        <v>17</v>
      </c>
      <c r="C43" s="27" t="s">
        <v>154</v>
      </c>
      <c r="D43" s="34">
        <v>9305</v>
      </c>
      <c r="E43" s="44">
        <f t="shared" si="0"/>
        <v>10979.9</v>
      </c>
    </row>
    <row r="44" spans="2:5" s="1" customFormat="1" ht="12.75" customHeight="1">
      <c r="B44" s="17" t="s">
        <v>529</v>
      </c>
      <c r="C44" s="27" t="s">
        <v>634</v>
      </c>
      <c r="D44" s="34">
        <v>290</v>
      </c>
      <c r="E44" s="44">
        <f t="shared" si="0"/>
        <v>342.2</v>
      </c>
    </row>
    <row r="45" spans="2:5" s="1" customFormat="1" ht="12.75" customHeight="1">
      <c r="B45" s="17" t="s">
        <v>42</v>
      </c>
      <c r="C45" s="27" t="s">
        <v>6</v>
      </c>
      <c r="D45" s="34">
        <v>96915</v>
      </c>
      <c r="E45" s="44">
        <f t="shared" si="0"/>
        <v>114359.7</v>
      </c>
    </row>
    <row r="46" spans="2:5" s="1" customFormat="1" ht="12.75" customHeight="1">
      <c r="B46" s="17" t="s">
        <v>18</v>
      </c>
      <c r="C46" s="27" t="s">
        <v>6</v>
      </c>
      <c r="D46" s="34">
        <v>96830</v>
      </c>
      <c r="E46" s="44">
        <f t="shared" si="0"/>
        <v>114259.4</v>
      </c>
    </row>
    <row r="47" spans="2:5" s="1" customFormat="1" ht="12.75" customHeight="1">
      <c r="B47" s="17" t="s">
        <v>677</v>
      </c>
      <c r="C47" s="27" t="s">
        <v>676</v>
      </c>
      <c r="D47" s="34">
        <v>106890</v>
      </c>
      <c r="E47" s="44">
        <f t="shared" si="0"/>
        <v>126130.2</v>
      </c>
    </row>
    <row r="48" spans="2:5" s="1" customFormat="1" ht="12.75" customHeight="1">
      <c r="B48" s="17" t="s">
        <v>550</v>
      </c>
      <c r="C48" s="27" t="s">
        <v>549</v>
      </c>
      <c r="D48" s="34">
        <v>512</v>
      </c>
      <c r="E48" s="44">
        <f t="shared" si="0"/>
        <v>604.16</v>
      </c>
    </row>
    <row r="49" spans="2:5" s="1" customFormat="1" ht="12.75" customHeight="1">
      <c r="B49" s="18" t="s">
        <v>565</v>
      </c>
      <c r="C49" s="27" t="s">
        <v>144</v>
      </c>
      <c r="D49" s="34">
        <v>2882</v>
      </c>
      <c r="E49" s="44">
        <f t="shared" si="0"/>
        <v>3400.7599999999998</v>
      </c>
    </row>
    <row r="50" spans="2:5" s="1" customFormat="1" ht="12.75" customHeight="1">
      <c r="B50" s="18" t="s">
        <v>697</v>
      </c>
      <c r="C50" s="27" t="s">
        <v>489</v>
      </c>
      <c r="D50" s="34">
        <v>3174</v>
      </c>
      <c r="E50" s="44">
        <f t="shared" si="0"/>
        <v>3745.3199999999997</v>
      </c>
    </row>
    <row r="51" spans="2:5" s="1" customFormat="1" ht="12.75" customHeight="1">
      <c r="B51" s="17" t="s">
        <v>156</v>
      </c>
      <c r="C51" s="27" t="s">
        <v>635</v>
      </c>
      <c r="D51" s="34">
        <v>2393</v>
      </c>
      <c r="E51" s="44">
        <f t="shared" si="0"/>
        <v>2823.74</v>
      </c>
    </row>
    <row r="52" spans="2:5" s="1" customFormat="1" ht="12.75" customHeight="1">
      <c r="B52" s="17" t="s">
        <v>157</v>
      </c>
      <c r="C52" s="27" t="s">
        <v>635</v>
      </c>
      <c r="D52" s="34">
        <v>2794</v>
      </c>
      <c r="E52" s="44">
        <f t="shared" si="0"/>
        <v>3296.9199999999996</v>
      </c>
    </row>
    <row r="53" spans="2:5" s="1" customFormat="1" ht="12.75" customHeight="1">
      <c r="B53" s="17" t="s">
        <v>631</v>
      </c>
      <c r="C53" s="27" t="s">
        <v>635</v>
      </c>
      <c r="D53" s="34">
        <v>9961</v>
      </c>
      <c r="E53" s="44">
        <f t="shared" si="0"/>
        <v>11753.98</v>
      </c>
    </row>
    <row r="54" spans="2:5" s="1" customFormat="1" ht="12.75" customHeight="1">
      <c r="B54" s="17" t="s">
        <v>572</v>
      </c>
      <c r="C54" s="27" t="s">
        <v>635</v>
      </c>
      <c r="D54" s="34">
        <v>12516</v>
      </c>
      <c r="E54" s="44">
        <f t="shared" si="0"/>
        <v>14768.88</v>
      </c>
    </row>
    <row r="55" spans="2:5" s="1" customFormat="1" ht="12.75" customHeight="1">
      <c r="B55" s="17" t="s">
        <v>573</v>
      </c>
      <c r="C55" s="27" t="s">
        <v>635</v>
      </c>
      <c r="D55" s="34">
        <v>11630</v>
      </c>
      <c r="E55" s="44">
        <f t="shared" si="0"/>
        <v>13723.4</v>
      </c>
    </row>
    <row r="56" spans="2:5" s="1" customFormat="1" ht="12.75" customHeight="1">
      <c r="B56" s="17" t="s">
        <v>51</v>
      </c>
      <c r="C56" s="27" t="s">
        <v>21</v>
      </c>
      <c r="D56" s="34">
        <v>21440</v>
      </c>
      <c r="E56" s="44">
        <f t="shared" si="0"/>
        <v>25299.199999999997</v>
      </c>
    </row>
    <row r="57" spans="2:5" s="1" customFormat="1" ht="12.75" customHeight="1">
      <c r="B57" s="17" t="s">
        <v>52</v>
      </c>
      <c r="C57" s="27" t="s">
        <v>21</v>
      </c>
      <c r="D57" s="34">
        <v>12850</v>
      </c>
      <c r="E57" s="44">
        <f t="shared" si="0"/>
        <v>15163</v>
      </c>
    </row>
    <row r="58" spans="2:5" s="1" customFormat="1" ht="12.75" customHeight="1">
      <c r="B58" s="17" t="s">
        <v>574</v>
      </c>
      <c r="C58" s="27" t="s">
        <v>21</v>
      </c>
      <c r="D58" s="34">
        <v>18540</v>
      </c>
      <c r="E58" s="44">
        <f t="shared" si="0"/>
        <v>21877.199999999997</v>
      </c>
    </row>
    <row r="59" spans="2:5" s="1" customFormat="1" ht="12.75" customHeight="1">
      <c r="B59" s="17" t="s">
        <v>158</v>
      </c>
      <c r="C59" s="27" t="s">
        <v>21</v>
      </c>
      <c r="D59" s="34">
        <v>11990</v>
      </c>
      <c r="E59" s="44">
        <f t="shared" si="0"/>
        <v>14148.199999999999</v>
      </c>
    </row>
    <row r="60" spans="2:5" s="1" customFormat="1" ht="12.75" customHeight="1">
      <c r="B60" s="17" t="s">
        <v>159</v>
      </c>
      <c r="C60" s="27" t="s">
        <v>21</v>
      </c>
      <c r="D60" s="34">
        <v>123220</v>
      </c>
      <c r="E60" s="44">
        <f t="shared" si="0"/>
        <v>145399.6</v>
      </c>
    </row>
    <row r="61" spans="2:5" s="1" customFormat="1" ht="12.75" customHeight="1">
      <c r="B61" s="17" t="s">
        <v>160</v>
      </c>
      <c r="C61" s="27" t="s">
        <v>417</v>
      </c>
      <c r="D61" s="34">
        <v>846</v>
      </c>
      <c r="E61" s="44">
        <f t="shared" si="0"/>
        <v>998.28</v>
      </c>
    </row>
    <row r="62" spans="2:5" s="1" customFormat="1" ht="12.75" customHeight="1">
      <c r="B62" s="17" t="s">
        <v>161</v>
      </c>
      <c r="C62" s="27" t="s">
        <v>417</v>
      </c>
      <c r="D62" s="34">
        <v>1703</v>
      </c>
      <c r="E62" s="44">
        <f t="shared" si="0"/>
        <v>2009.54</v>
      </c>
    </row>
    <row r="63" spans="2:5" s="1" customFormat="1" ht="12.75" customHeight="1">
      <c r="B63" s="17" t="s">
        <v>534</v>
      </c>
      <c r="C63" s="27" t="s">
        <v>636</v>
      </c>
      <c r="D63" s="34">
        <v>13980</v>
      </c>
      <c r="E63" s="44">
        <f t="shared" si="0"/>
        <v>16496.399999999998</v>
      </c>
    </row>
    <row r="64" spans="2:5" s="1" customFormat="1" ht="12.75" customHeight="1">
      <c r="B64" s="17" t="s">
        <v>162</v>
      </c>
      <c r="C64" s="27" t="s">
        <v>418</v>
      </c>
      <c r="D64" s="34">
        <v>6510</v>
      </c>
      <c r="E64" s="44">
        <f t="shared" si="0"/>
        <v>7681.799999999999</v>
      </c>
    </row>
    <row r="65" spans="2:5" s="1" customFormat="1" ht="12.75" customHeight="1">
      <c r="B65" s="17" t="s">
        <v>552</v>
      </c>
      <c r="C65" s="27" t="s">
        <v>551</v>
      </c>
      <c r="D65" s="34">
        <v>80</v>
      </c>
      <c r="E65" s="44">
        <f t="shared" si="0"/>
        <v>94.39999999999999</v>
      </c>
    </row>
    <row r="66" spans="2:5" s="1" customFormat="1" ht="12.75" customHeight="1">
      <c r="B66" s="17" t="s">
        <v>71</v>
      </c>
      <c r="C66" s="27" t="s">
        <v>22</v>
      </c>
      <c r="D66" s="34">
        <v>26690</v>
      </c>
      <c r="E66" s="44">
        <f t="shared" si="0"/>
        <v>31494.199999999997</v>
      </c>
    </row>
    <row r="67" spans="2:5" s="1" customFormat="1" ht="12.75" customHeight="1">
      <c r="B67" s="17" t="s">
        <v>64</v>
      </c>
      <c r="C67" s="27" t="s">
        <v>22</v>
      </c>
      <c r="D67" s="34">
        <v>23440</v>
      </c>
      <c r="E67" s="44">
        <f t="shared" si="0"/>
        <v>27659.199999999997</v>
      </c>
    </row>
    <row r="68" spans="2:5" s="1" customFormat="1" ht="12.75" customHeight="1">
      <c r="B68" s="17" t="s">
        <v>361</v>
      </c>
      <c r="C68" s="27" t="s">
        <v>419</v>
      </c>
      <c r="D68" s="34">
        <v>3390</v>
      </c>
      <c r="E68" s="44">
        <f t="shared" si="0"/>
        <v>4000.2</v>
      </c>
    </row>
    <row r="69" spans="2:5" s="1" customFormat="1" ht="12.75" customHeight="1">
      <c r="B69" s="17" t="s">
        <v>359</v>
      </c>
      <c r="C69" s="27" t="s">
        <v>43</v>
      </c>
      <c r="D69" s="34">
        <v>223</v>
      </c>
      <c r="E69" s="44">
        <f t="shared" si="0"/>
        <v>263.14</v>
      </c>
    </row>
    <row r="70" spans="2:5" s="1" customFormat="1" ht="12.75" customHeight="1">
      <c r="B70" s="17" t="s">
        <v>685</v>
      </c>
      <c r="C70" s="27" t="s">
        <v>43</v>
      </c>
      <c r="D70" s="34">
        <v>184</v>
      </c>
      <c r="E70" s="44">
        <f t="shared" si="0"/>
        <v>217.11999999999998</v>
      </c>
    </row>
    <row r="71" spans="2:5" s="1" customFormat="1" ht="12.75" customHeight="1">
      <c r="B71" s="17" t="s">
        <v>360</v>
      </c>
      <c r="C71" s="27" t="s">
        <v>420</v>
      </c>
      <c r="D71" s="34">
        <v>1470</v>
      </c>
      <c r="E71" s="44">
        <f t="shared" si="0"/>
        <v>1734.6</v>
      </c>
    </row>
    <row r="72" spans="2:5" s="1" customFormat="1" ht="12.75" customHeight="1">
      <c r="B72" s="17" t="s">
        <v>362</v>
      </c>
      <c r="C72" s="27" t="s">
        <v>421</v>
      </c>
      <c r="D72" s="34">
        <v>1375</v>
      </c>
      <c r="E72" s="44">
        <f t="shared" si="0"/>
        <v>1622.5</v>
      </c>
    </row>
    <row r="73" spans="2:5" s="1" customFormat="1" ht="12.75" customHeight="1">
      <c r="B73" s="17" t="s">
        <v>363</v>
      </c>
      <c r="C73" s="27" t="s">
        <v>422</v>
      </c>
      <c r="D73" s="34">
        <v>561</v>
      </c>
      <c r="E73" s="44">
        <f t="shared" si="0"/>
        <v>661.98</v>
      </c>
    </row>
    <row r="74" spans="2:5" s="1" customFormat="1" ht="12.75" customHeight="1">
      <c r="B74" s="17" t="s">
        <v>142</v>
      </c>
      <c r="C74" s="27" t="s">
        <v>637</v>
      </c>
      <c r="D74" s="34">
        <v>3402</v>
      </c>
      <c r="E74" s="44">
        <f t="shared" si="0"/>
        <v>4014.3599999999997</v>
      </c>
    </row>
    <row r="75" spans="2:5" s="1" customFormat="1" ht="12.75" customHeight="1">
      <c r="B75" s="17" t="s">
        <v>143</v>
      </c>
      <c r="C75" s="27" t="s">
        <v>637</v>
      </c>
      <c r="D75" s="34">
        <v>3835</v>
      </c>
      <c r="E75" s="44">
        <f t="shared" si="0"/>
        <v>4525.3</v>
      </c>
    </row>
    <row r="76" spans="2:5" s="1" customFormat="1" ht="12.75" customHeight="1">
      <c r="B76" s="17" t="s">
        <v>163</v>
      </c>
      <c r="C76" s="27" t="s">
        <v>423</v>
      </c>
      <c r="D76" s="34">
        <v>122</v>
      </c>
      <c r="E76" s="44">
        <f t="shared" si="0"/>
        <v>143.95999999999998</v>
      </c>
    </row>
    <row r="77" spans="2:5" s="1" customFormat="1" ht="12.75" customHeight="1">
      <c r="B77" s="17" t="s">
        <v>536</v>
      </c>
      <c r="C77" s="27" t="s">
        <v>535</v>
      </c>
      <c r="D77" s="34">
        <v>752</v>
      </c>
      <c r="E77" s="44">
        <f t="shared" si="0"/>
        <v>887.3599999999999</v>
      </c>
    </row>
    <row r="78" spans="2:5" s="1" customFormat="1" ht="12.75" customHeight="1">
      <c r="B78" s="17" t="s">
        <v>537</v>
      </c>
      <c r="C78" s="27" t="s">
        <v>535</v>
      </c>
      <c r="D78" s="34">
        <v>701</v>
      </c>
      <c r="E78" s="44">
        <f t="shared" si="0"/>
        <v>827.18</v>
      </c>
    </row>
    <row r="79" spans="2:5" s="1" customFormat="1" ht="12.75" customHeight="1">
      <c r="B79" s="17" t="s">
        <v>29</v>
      </c>
      <c r="C79" s="27" t="s">
        <v>23</v>
      </c>
      <c r="D79" s="34">
        <v>3116</v>
      </c>
      <c r="E79" s="44">
        <f t="shared" si="0"/>
        <v>3676.8799999999997</v>
      </c>
    </row>
    <row r="80" spans="2:5" s="1" customFormat="1" ht="12.75" customHeight="1">
      <c r="B80" s="18" t="s">
        <v>44</v>
      </c>
      <c r="C80" s="27" t="s">
        <v>686</v>
      </c>
      <c r="D80" s="34">
        <v>4953</v>
      </c>
      <c r="E80" s="44">
        <f aca="true" t="shared" si="1" ref="E80:E143">D80*1.18</f>
        <v>5844.54</v>
      </c>
    </row>
    <row r="81" spans="2:5" s="1" customFormat="1" ht="12.75" customHeight="1">
      <c r="B81" s="18" t="s">
        <v>165</v>
      </c>
      <c r="C81" s="27" t="s">
        <v>638</v>
      </c>
      <c r="D81" s="34">
        <v>2627</v>
      </c>
      <c r="E81" s="44">
        <f t="shared" si="1"/>
        <v>3099.8599999999997</v>
      </c>
    </row>
    <row r="82" spans="2:5" s="1" customFormat="1" ht="12.75" customHeight="1">
      <c r="B82" s="18" t="s">
        <v>164</v>
      </c>
      <c r="C82" s="27" t="s">
        <v>424</v>
      </c>
      <c r="D82" s="34">
        <v>2137</v>
      </c>
      <c r="E82" s="44">
        <f t="shared" si="1"/>
        <v>2521.66</v>
      </c>
    </row>
    <row r="83" spans="2:5" s="1" customFormat="1" ht="12.75" customHeight="1">
      <c r="B83" s="18" t="s">
        <v>167</v>
      </c>
      <c r="C83" s="27" t="s">
        <v>424</v>
      </c>
      <c r="D83" s="34">
        <v>2627</v>
      </c>
      <c r="E83" s="44">
        <f t="shared" si="1"/>
        <v>3099.8599999999997</v>
      </c>
    </row>
    <row r="84" spans="2:5" s="1" customFormat="1" ht="12.75" customHeight="1">
      <c r="B84" s="18" t="s">
        <v>166</v>
      </c>
      <c r="C84" s="27" t="s">
        <v>424</v>
      </c>
      <c r="D84" s="34">
        <v>2460</v>
      </c>
      <c r="E84" s="44">
        <f t="shared" si="1"/>
        <v>2902.7999999999997</v>
      </c>
    </row>
    <row r="85" spans="2:5" s="1" customFormat="1" ht="12.75" customHeight="1">
      <c r="B85" s="18" t="s">
        <v>364</v>
      </c>
      <c r="C85" s="27" t="s">
        <v>424</v>
      </c>
      <c r="D85" s="34">
        <v>3762</v>
      </c>
      <c r="E85" s="44">
        <f t="shared" si="1"/>
        <v>4439.16</v>
      </c>
    </row>
    <row r="86" spans="2:5" s="1" customFormat="1" ht="12.75" customHeight="1">
      <c r="B86" s="18" t="s">
        <v>168</v>
      </c>
      <c r="C86" s="27" t="s">
        <v>424</v>
      </c>
      <c r="D86" s="34">
        <v>3083</v>
      </c>
      <c r="E86" s="44">
        <f t="shared" si="1"/>
        <v>3637.9399999999996</v>
      </c>
    </row>
    <row r="87" spans="2:5" s="1" customFormat="1" ht="12.75" customHeight="1">
      <c r="B87" s="18" t="s">
        <v>365</v>
      </c>
      <c r="C87" s="27" t="s">
        <v>424</v>
      </c>
      <c r="D87" s="34">
        <v>3896</v>
      </c>
      <c r="E87" s="44">
        <f t="shared" si="1"/>
        <v>4597.28</v>
      </c>
    </row>
    <row r="88" spans="2:5" s="1" customFormat="1" ht="12.75" customHeight="1">
      <c r="B88" s="18" t="s">
        <v>169</v>
      </c>
      <c r="C88" s="27" t="s">
        <v>424</v>
      </c>
      <c r="D88" s="34">
        <v>2855</v>
      </c>
      <c r="E88" s="44">
        <f t="shared" si="1"/>
        <v>3368.8999999999996</v>
      </c>
    </row>
    <row r="89" spans="2:5" s="1" customFormat="1" ht="12.75" customHeight="1">
      <c r="B89" s="18" t="s">
        <v>171</v>
      </c>
      <c r="C89" s="27" t="s">
        <v>425</v>
      </c>
      <c r="D89" s="34">
        <v>2285</v>
      </c>
      <c r="E89" s="44">
        <f t="shared" si="1"/>
        <v>2696.2999999999997</v>
      </c>
    </row>
    <row r="90" spans="2:5" s="1" customFormat="1" ht="12.75" customHeight="1">
      <c r="B90" s="18" t="s">
        <v>170</v>
      </c>
      <c r="C90" s="27" t="s">
        <v>425</v>
      </c>
      <c r="D90" s="34">
        <v>2255</v>
      </c>
      <c r="E90" s="44">
        <f t="shared" si="1"/>
        <v>2660.8999999999996</v>
      </c>
    </row>
    <row r="91" spans="2:5" s="1" customFormat="1" ht="12.75" customHeight="1">
      <c r="B91" s="18" t="s">
        <v>575</v>
      </c>
      <c r="C91" s="27" t="s">
        <v>425</v>
      </c>
      <c r="D91" s="34">
        <v>4781</v>
      </c>
      <c r="E91" s="44">
        <f t="shared" si="1"/>
        <v>5641.58</v>
      </c>
    </row>
    <row r="92" spans="2:5" s="1" customFormat="1" ht="12.75" customHeight="1">
      <c r="B92" s="18" t="s">
        <v>172</v>
      </c>
      <c r="C92" s="27" t="s">
        <v>426</v>
      </c>
      <c r="D92" s="34">
        <v>2477</v>
      </c>
      <c r="E92" s="44">
        <f t="shared" si="1"/>
        <v>2922.8599999999997</v>
      </c>
    </row>
    <row r="93" spans="2:5" s="1" customFormat="1" ht="12.75" customHeight="1">
      <c r="B93" s="18" t="s">
        <v>173</v>
      </c>
      <c r="C93" s="27" t="s">
        <v>426</v>
      </c>
      <c r="D93" s="34">
        <v>2882</v>
      </c>
      <c r="E93" s="44">
        <f t="shared" si="1"/>
        <v>3400.7599999999998</v>
      </c>
    </row>
    <row r="94" spans="2:5" s="1" customFormat="1" ht="12.75" customHeight="1">
      <c r="B94" s="18" t="s">
        <v>576</v>
      </c>
      <c r="C94" s="27" t="s">
        <v>426</v>
      </c>
      <c r="D94" s="34">
        <v>5010</v>
      </c>
      <c r="E94" s="44">
        <f t="shared" si="1"/>
        <v>5911.799999999999</v>
      </c>
    </row>
    <row r="95" spans="2:5" s="1" customFormat="1" ht="12.75" customHeight="1">
      <c r="B95" s="18" t="s">
        <v>174</v>
      </c>
      <c r="C95" s="27" t="s">
        <v>175</v>
      </c>
      <c r="D95" s="34">
        <v>72</v>
      </c>
      <c r="E95" s="44">
        <f t="shared" si="1"/>
        <v>84.96</v>
      </c>
    </row>
    <row r="96" spans="2:5" s="1" customFormat="1" ht="12.75" customHeight="1">
      <c r="B96" s="17" t="s">
        <v>137</v>
      </c>
      <c r="C96" s="27" t="s">
        <v>427</v>
      </c>
      <c r="D96" s="34">
        <v>3200</v>
      </c>
      <c r="E96" s="44">
        <f t="shared" si="1"/>
        <v>3776</v>
      </c>
    </row>
    <row r="97" spans="2:5" s="1" customFormat="1" ht="12.75" customHeight="1">
      <c r="B97" s="17" t="s">
        <v>626</v>
      </c>
      <c r="C97" s="27" t="s">
        <v>625</v>
      </c>
      <c r="D97" s="34">
        <v>5220</v>
      </c>
      <c r="E97" s="44">
        <f t="shared" si="1"/>
        <v>6159.599999999999</v>
      </c>
    </row>
    <row r="98" spans="2:5" s="1" customFormat="1" ht="12.75" customHeight="1">
      <c r="B98" s="17" t="s">
        <v>627</v>
      </c>
      <c r="C98" s="27" t="s">
        <v>492</v>
      </c>
      <c r="D98" s="34">
        <v>344</v>
      </c>
      <c r="E98" s="44">
        <f t="shared" si="1"/>
        <v>405.91999999999996</v>
      </c>
    </row>
    <row r="99" spans="2:5" s="1" customFormat="1" ht="12.75" customHeight="1">
      <c r="B99" s="17" t="s">
        <v>176</v>
      </c>
      <c r="C99" s="27" t="s">
        <v>242</v>
      </c>
      <c r="D99" s="34">
        <v>6745</v>
      </c>
      <c r="E99" s="44">
        <f t="shared" si="1"/>
        <v>7959.099999999999</v>
      </c>
    </row>
    <row r="100" spans="2:5" s="1" customFormat="1" ht="12.75" customHeight="1">
      <c r="B100" s="17" t="s">
        <v>177</v>
      </c>
      <c r="C100" s="27" t="s">
        <v>428</v>
      </c>
      <c r="D100" s="34">
        <v>7162</v>
      </c>
      <c r="E100" s="44">
        <f t="shared" si="1"/>
        <v>8451.16</v>
      </c>
    </row>
    <row r="101" spans="2:5" s="1" customFormat="1" ht="12.75" customHeight="1">
      <c r="B101" s="17" t="s">
        <v>178</v>
      </c>
      <c r="C101" s="27" t="s">
        <v>428</v>
      </c>
      <c r="D101" s="34">
        <v>5020</v>
      </c>
      <c r="E101" s="44">
        <f t="shared" si="1"/>
        <v>5923.599999999999</v>
      </c>
    </row>
    <row r="102" spans="2:5" s="1" customFormat="1" ht="12.75" customHeight="1">
      <c r="B102" s="17" t="s">
        <v>179</v>
      </c>
      <c r="C102" s="27" t="s">
        <v>428</v>
      </c>
      <c r="D102" s="34">
        <v>5076</v>
      </c>
      <c r="E102" s="44">
        <f t="shared" si="1"/>
        <v>5989.679999999999</v>
      </c>
    </row>
    <row r="103" spans="2:5" s="1" customFormat="1" ht="12.75" customHeight="1">
      <c r="B103" s="17" t="s">
        <v>326</v>
      </c>
      <c r="C103" s="27" t="s">
        <v>180</v>
      </c>
      <c r="D103" s="34">
        <v>23352</v>
      </c>
      <c r="E103" s="44">
        <f t="shared" si="1"/>
        <v>27555.359999999997</v>
      </c>
    </row>
    <row r="104" spans="2:5" s="1" customFormat="1" ht="12.75" customHeight="1">
      <c r="B104" s="17" t="s">
        <v>327</v>
      </c>
      <c r="C104" s="27" t="s">
        <v>180</v>
      </c>
      <c r="D104" s="34">
        <v>20535</v>
      </c>
      <c r="E104" s="44">
        <f t="shared" si="1"/>
        <v>24231.3</v>
      </c>
    </row>
    <row r="105" spans="2:5" s="1" customFormat="1" ht="12.75" customHeight="1">
      <c r="B105" s="17" t="s">
        <v>555</v>
      </c>
      <c r="C105" s="27" t="s">
        <v>180</v>
      </c>
      <c r="D105" s="34">
        <v>43190</v>
      </c>
      <c r="E105" s="44">
        <f t="shared" si="1"/>
        <v>50964.2</v>
      </c>
    </row>
    <row r="106" spans="2:5" s="1" customFormat="1" ht="12.75" customHeight="1">
      <c r="B106" s="17" t="s">
        <v>328</v>
      </c>
      <c r="C106" s="27" t="s">
        <v>429</v>
      </c>
      <c r="D106" s="34">
        <v>2627</v>
      </c>
      <c r="E106" s="44">
        <f t="shared" si="1"/>
        <v>3099.8599999999997</v>
      </c>
    </row>
    <row r="107" spans="2:5" s="1" customFormat="1" ht="12.75" customHeight="1">
      <c r="B107" s="17" t="s">
        <v>329</v>
      </c>
      <c r="C107" s="27" t="s">
        <v>428</v>
      </c>
      <c r="D107" s="34">
        <v>1202</v>
      </c>
      <c r="E107" s="44">
        <f t="shared" si="1"/>
        <v>1418.36</v>
      </c>
    </row>
    <row r="108" spans="2:5" s="4" customFormat="1" ht="12.75" customHeight="1">
      <c r="B108" s="19" t="s">
        <v>366</v>
      </c>
      <c r="C108" s="27" t="s">
        <v>7</v>
      </c>
      <c r="D108" s="34">
        <v>4097</v>
      </c>
      <c r="E108" s="44">
        <f t="shared" si="1"/>
        <v>4834.46</v>
      </c>
    </row>
    <row r="109" spans="2:5" s="1" customFormat="1" ht="12.75" customHeight="1">
      <c r="B109" s="16" t="s">
        <v>367</v>
      </c>
      <c r="C109" s="27" t="s">
        <v>7</v>
      </c>
      <c r="D109" s="34">
        <v>3851</v>
      </c>
      <c r="E109" s="44">
        <f t="shared" si="1"/>
        <v>4544.179999999999</v>
      </c>
    </row>
    <row r="110" spans="2:5" s="1" customFormat="1" ht="12.75" customHeight="1">
      <c r="B110" s="16" t="s">
        <v>372</v>
      </c>
      <c r="C110" s="27" t="s">
        <v>7</v>
      </c>
      <c r="D110" s="34">
        <v>3914</v>
      </c>
      <c r="E110" s="44">
        <f t="shared" si="1"/>
        <v>4618.5199999999995</v>
      </c>
    </row>
    <row r="111" spans="2:5" s="1" customFormat="1" ht="12.75" customHeight="1">
      <c r="B111" s="16" t="s">
        <v>19</v>
      </c>
      <c r="C111" s="27" t="s">
        <v>7</v>
      </c>
      <c r="D111" s="34">
        <v>11074</v>
      </c>
      <c r="E111" s="44">
        <f t="shared" si="1"/>
        <v>13067.32</v>
      </c>
    </row>
    <row r="112" spans="2:5" s="1" customFormat="1" ht="12.75" customHeight="1">
      <c r="B112" s="16" t="s">
        <v>563</v>
      </c>
      <c r="C112" s="27" t="s">
        <v>7</v>
      </c>
      <c r="D112" s="34">
        <v>15551</v>
      </c>
      <c r="E112" s="44">
        <f t="shared" si="1"/>
        <v>18350.18</v>
      </c>
    </row>
    <row r="113" spans="2:5" s="1" customFormat="1" ht="12.75" customHeight="1">
      <c r="B113" s="16" t="s">
        <v>330</v>
      </c>
      <c r="C113" s="27" t="s">
        <v>430</v>
      </c>
      <c r="D113" s="34">
        <v>1091</v>
      </c>
      <c r="E113" s="44">
        <f t="shared" si="1"/>
        <v>1287.3799999999999</v>
      </c>
    </row>
    <row r="114" spans="2:5" s="1" customFormat="1" ht="12.75" customHeight="1">
      <c r="B114" s="16" t="s">
        <v>331</v>
      </c>
      <c r="C114" s="27" t="s">
        <v>431</v>
      </c>
      <c r="D114" s="34">
        <v>701</v>
      </c>
      <c r="E114" s="44">
        <f t="shared" si="1"/>
        <v>827.18</v>
      </c>
    </row>
    <row r="115" spans="2:5" s="1" customFormat="1" ht="12.75" customHeight="1">
      <c r="B115" s="16" t="s">
        <v>332</v>
      </c>
      <c r="C115" s="27" t="s">
        <v>432</v>
      </c>
      <c r="D115" s="34">
        <v>2393</v>
      </c>
      <c r="E115" s="44">
        <f t="shared" si="1"/>
        <v>2823.74</v>
      </c>
    </row>
    <row r="116" spans="2:5" s="1" customFormat="1" ht="12.75" customHeight="1">
      <c r="B116" s="16" t="s">
        <v>578</v>
      </c>
      <c r="C116" s="27" t="s">
        <v>523</v>
      </c>
      <c r="D116" s="34">
        <v>91</v>
      </c>
      <c r="E116" s="44">
        <f t="shared" si="1"/>
        <v>107.38</v>
      </c>
    </row>
    <row r="117" spans="2:5" s="1" customFormat="1" ht="12.75" customHeight="1">
      <c r="B117" s="16" t="s">
        <v>579</v>
      </c>
      <c r="C117" s="27" t="s">
        <v>433</v>
      </c>
      <c r="D117" s="34">
        <v>395</v>
      </c>
      <c r="E117" s="44">
        <f t="shared" si="1"/>
        <v>466.09999999999997</v>
      </c>
    </row>
    <row r="118" spans="2:5" s="1" customFormat="1" ht="12.75" customHeight="1">
      <c r="B118" s="16" t="s">
        <v>333</v>
      </c>
      <c r="C118" s="27" t="s">
        <v>433</v>
      </c>
      <c r="D118" s="34">
        <v>740</v>
      </c>
      <c r="E118" s="44">
        <f t="shared" si="1"/>
        <v>873.1999999999999</v>
      </c>
    </row>
    <row r="119" spans="2:5" s="1" customFormat="1" ht="12.75" customHeight="1">
      <c r="B119" s="16" t="s">
        <v>334</v>
      </c>
      <c r="C119" s="27" t="s">
        <v>433</v>
      </c>
      <c r="D119" s="34">
        <v>3501</v>
      </c>
      <c r="E119" s="44">
        <f t="shared" si="1"/>
        <v>4131.179999999999</v>
      </c>
    </row>
    <row r="120" spans="2:5" s="1" customFormat="1" ht="12.75" customHeight="1">
      <c r="B120" s="17" t="s">
        <v>373</v>
      </c>
      <c r="C120" s="27" t="s">
        <v>139</v>
      </c>
      <c r="D120" s="34">
        <v>994</v>
      </c>
      <c r="E120" s="44">
        <f t="shared" si="1"/>
        <v>1172.9199999999998</v>
      </c>
    </row>
    <row r="121" spans="2:5" s="1" customFormat="1" ht="12.75" customHeight="1">
      <c r="B121" s="17" t="s">
        <v>335</v>
      </c>
      <c r="C121" s="27" t="s">
        <v>434</v>
      </c>
      <c r="D121" s="34">
        <v>5565</v>
      </c>
      <c r="E121" s="44">
        <f t="shared" si="1"/>
        <v>6566.7</v>
      </c>
    </row>
    <row r="122" spans="2:5" s="1" customFormat="1" ht="12.75" customHeight="1">
      <c r="B122" s="16" t="s">
        <v>368</v>
      </c>
      <c r="C122" s="27" t="s">
        <v>8</v>
      </c>
      <c r="D122" s="34">
        <v>534</v>
      </c>
      <c r="E122" s="44">
        <f t="shared" si="1"/>
        <v>630.12</v>
      </c>
    </row>
    <row r="123" spans="2:5" s="1" customFormat="1" ht="12.75" customHeight="1">
      <c r="B123" s="16" t="s">
        <v>374</v>
      </c>
      <c r="C123" s="27" t="s">
        <v>8</v>
      </c>
      <c r="D123" s="34">
        <v>798</v>
      </c>
      <c r="E123" s="44">
        <f t="shared" si="1"/>
        <v>941.64</v>
      </c>
    </row>
    <row r="124" spans="2:5" s="1" customFormat="1" ht="12.75" customHeight="1">
      <c r="B124" s="17" t="s">
        <v>344</v>
      </c>
      <c r="C124" s="27" t="s">
        <v>435</v>
      </c>
      <c r="D124" s="34">
        <v>4975</v>
      </c>
      <c r="E124" s="44">
        <f t="shared" si="1"/>
        <v>5870.5</v>
      </c>
    </row>
    <row r="125" spans="2:5" s="1" customFormat="1" ht="12.75" customHeight="1">
      <c r="B125" s="17" t="s">
        <v>580</v>
      </c>
      <c r="C125" s="27" t="s">
        <v>581</v>
      </c>
      <c r="D125" s="34">
        <v>738</v>
      </c>
      <c r="E125" s="44">
        <f t="shared" si="1"/>
        <v>870.8399999999999</v>
      </c>
    </row>
    <row r="126" spans="2:5" s="1" customFormat="1" ht="12.75" customHeight="1">
      <c r="B126" s="17" t="s">
        <v>375</v>
      </c>
      <c r="C126" s="27" t="s">
        <v>434</v>
      </c>
      <c r="D126" s="34">
        <v>445</v>
      </c>
      <c r="E126" s="44">
        <f t="shared" si="1"/>
        <v>525.1</v>
      </c>
    </row>
    <row r="127" spans="2:5" s="1" customFormat="1" ht="12.75" customHeight="1">
      <c r="B127" s="17" t="s">
        <v>337</v>
      </c>
      <c r="C127" s="27" t="s">
        <v>433</v>
      </c>
      <c r="D127" s="34">
        <v>480</v>
      </c>
      <c r="E127" s="44">
        <f t="shared" si="1"/>
        <v>566.4</v>
      </c>
    </row>
    <row r="128" spans="2:5" s="1" customFormat="1" ht="12.75" customHeight="1">
      <c r="B128" s="17" t="s">
        <v>582</v>
      </c>
      <c r="C128" s="27" t="s">
        <v>474</v>
      </c>
      <c r="D128" s="34">
        <v>1057</v>
      </c>
      <c r="E128" s="44">
        <f t="shared" si="1"/>
        <v>1247.26</v>
      </c>
    </row>
    <row r="129" spans="2:5" s="1" customFormat="1" ht="12.75" customHeight="1">
      <c r="B129" s="17" t="s">
        <v>338</v>
      </c>
      <c r="C129" s="27" t="s">
        <v>436</v>
      </c>
      <c r="D129" s="34">
        <v>545</v>
      </c>
      <c r="E129" s="44">
        <f t="shared" si="1"/>
        <v>643.1</v>
      </c>
    </row>
    <row r="130" spans="2:5" s="1" customFormat="1" ht="12.75" customHeight="1">
      <c r="B130" s="17" t="s">
        <v>339</v>
      </c>
      <c r="C130" s="27" t="s">
        <v>436</v>
      </c>
      <c r="D130" s="34">
        <v>3606</v>
      </c>
      <c r="E130" s="44">
        <f t="shared" si="1"/>
        <v>4255.08</v>
      </c>
    </row>
    <row r="131" spans="2:5" s="1" customFormat="1" ht="12.75" customHeight="1">
      <c r="B131" s="17" t="s">
        <v>340</v>
      </c>
      <c r="C131" s="27" t="s">
        <v>437</v>
      </c>
      <c r="D131" s="34">
        <v>4224</v>
      </c>
      <c r="E131" s="44">
        <f t="shared" si="1"/>
        <v>4984.32</v>
      </c>
    </row>
    <row r="132" spans="2:5" s="1" customFormat="1" ht="12.75" customHeight="1">
      <c r="B132" s="17" t="s">
        <v>539</v>
      </c>
      <c r="C132" s="27" t="s">
        <v>538</v>
      </c>
      <c r="D132" s="34">
        <v>738</v>
      </c>
      <c r="E132" s="44">
        <f t="shared" si="1"/>
        <v>870.8399999999999</v>
      </c>
    </row>
    <row r="133" spans="2:5" s="1" customFormat="1" ht="12.75" customHeight="1">
      <c r="B133" s="17" t="s">
        <v>341</v>
      </c>
      <c r="C133" s="27" t="s">
        <v>336</v>
      </c>
      <c r="D133" s="34">
        <v>401</v>
      </c>
      <c r="E133" s="44">
        <f t="shared" si="1"/>
        <v>473.17999999999995</v>
      </c>
    </row>
    <row r="134" spans="2:5" s="1" customFormat="1" ht="12.75" customHeight="1">
      <c r="B134" s="17" t="s">
        <v>342</v>
      </c>
      <c r="C134" s="27" t="s">
        <v>175</v>
      </c>
      <c r="D134" s="34">
        <v>145</v>
      </c>
      <c r="E134" s="44">
        <f t="shared" si="1"/>
        <v>171.1</v>
      </c>
    </row>
    <row r="135" spans="2:5" s="1" customFormat="1" ht="12.75" customHeight="1">
      <c r="B135" s="17" t="s">
        <v>343</v>
      </c>
      <c r="C135" s="27" t="s">
        <v>435</v>
      </c>
      <c r="D135" s="34">
        <v>286</v>
      </c>
      <c r="E135" s="44">
        <f t="shared" si="1"/>
        <v>337.47999999999996</v>
      </c>
    </row>
    <row r="136" spans="2:5" s="1" customFormat="1" ht="12.75" customHeight="1">
      <c r="B136" s="17" t="s">
        <v>644</v>
      </c>
      <c r="C136" s="27" t="s">
        <v>542</v>
      </c>
      <c r="D136" s="34">
        <v>286</v>
      </c>
      <c r="E136" s="44">
        <f t="shared" si="1"/>
        <v>337.47999999999996</v>
      </c>
    </row>
    <row r="137" spans="2:5" s="1" customFormat="1" ht="12.75" customHeight="1">
      <c r="B137" s="17" t="s">
        <v>30</v>
      </c>
      <c r="C137" s="27" t="s">
        <v>9</v>
      </c>
      <c r="D137" s="34">
        <v>8904</v>
      </c>
      <c r="E137" s="44">
        <f t="shared" si="1"/>
        <v>10506.72</v>
      </c>
    </row>
    <row r="138" spans="2:5" s="1" customFormat="1" ht="12.75" customHeight="1">
      <c r="B138" s="17" t="s">
        <v>49</v>
      </c>
      <c r="C138" s="27" t="s">
        <v>438</v>
      </c>
      <c r="D138" s="34">
        <v>37653</v>
      </c>
      <c r="E138" s="44">
        <f t="shared" si="1"/>
        <v>44430.54</v>
      </c>
    </row>
    <row r="139" spans="2:5" s="1" customFormat="1" ht="12.75" customHeight="1">
      <c r="B139" s="17" t="s">
        <v>181</v>
      </c>
      <c r="C139" s="27" t="s">
        <v>439</v>
      </c>
      <c r="D139" s="34">
        <v>9171</v>
      </c>
      <c r="E139" s="44">
        <f t="shared" si="1"/>
        <v>10821.779999999999</v>
      </c>
    </row>
    <row r="140" spans="2:5" s="1" customFormat="1" ht="12.75" customHeight="1">
      <c r="B140" s="17" t="s">
        <v>182</v>
      </c>
      <c r="C140" s="27" t="s">
        <v>440</v>
      </c>
      <c r="D140" s="34">
        <v>336</v>
      </c>
      <c r="E140" s="44">
        <f t="shared" si="1"/>
        <v>396.47999999999996</v>
      </c>
    </row>
    <row r="141" spans="2:5" s="1" customFormat="1" ht="12.75" customHeight="1">
      <c r="B141" s="17" t="s">
        <v>74</v>
      </c>
      <c r="C141" s="27" t="s">
        <v>639</v>
      </c>
      <c r="D141" s="34">
        <v>14870</v>
      </c>
      <c r="E141" s="44">
        <f t="shared" si="1"/>
        <v>17546.6</v>
      </c>
    </row>
    <row r="142" spans="2:5" s="1" customFormat="1" ht="12.75" customHeight="1">
      <c r="B142" s="17" t="s">
        <v>616</v>
      </c>
      <c r="C142" s="27" t="s">
        <v>617</v>
      </c>
      <c r="D142" s="34">
        <v>1875</v>
      </c>
      <c r="E142" s="44">
        <f t="shared" si="1"/>
        <v>2212.5</v>
      </c>
    </row>
    <row r="143" spans="2:5" s="1" customFormat="1" ht="12.75" customHeight="1">
      <c r="B143" s="17" t="s">
        <v>183</v>
      </c>
      <c r="C143" s="27" t="s">
        <v>441</v>
      </c>
      <c r="D143" s="34">
        <v>203</v>
      </c>
      <c r="E143" s="44">
        <f t="shared" si="1"/>
        <v>239.54</v>
      </c>
    </row>
    <row r="144" spans="2:5" s="1" customFormat="1" ht="12.75" customHeight="1">
      <c r="B144" s="17" t="s">
        <v>184</v>
      </c>
      <c r="C144" s="27" t="s">
        <v>442</v>
      </c>
      <c r="D144" s="34">
        <v>1870</v>
      </c>
      <c r="E144" s="44">
        <f aca="true" t="shared" si="2" ref="E144:E207">D144*1.18</f>
        <v>2206.6</v>
      </c>
    </row>
    <row r="145" spans="2:5" s="1" customFormat="1" ht="12.75" customHeight="1">
      <c r="B145" s="17" t="s">
        <v>185</v>
      </c>
      <c r="C145" s="27" t="s">
        <v>443</v>
      </c>
      <c r="D145" s="34">
        <v>2003</v>
      </c>
      <c r="E145" s="44">
        <f t="shared" si="2"/>
        <v>2363.54</v>
      </c>
    </row>
    <row r="146" spans="2:5" s="1" customFormat="1" ht="12.75" customHeight="1">
      <c r="B146" s="17" t="s">
        <v>186</v>
      </c>
      <c r="C146" s="27" t="s">
        <v>443</v>
      </c>
      <c r="D146" s="34">
        <v>2081</v>
      </c>
      <c r="E146" s="44">
        <f t="shared" si="2"/>
        <v>2455.58</v>
      </c>
    </row>
    <row r="147" spans="2:6" s="1" customFormat="1" ht="12.75" customHeight="1">
      <c r="B147" s="17" t="s">
        <v>31</v>
      </c>
      <c r="C147" s="27" t="s">
        <v>444</v>
      </c>
      <c r="D147" s="34">
        <v>15940</v>
      </c>
      <c r="E147" s="44">
        <f t="shared" si="2"/>
        <v>18809.2</v>
      </c>
      <c r="F147" s="14"/>
    </row>
    <row r="148" spans="2:5" s="1" customFormat="1" ht="12.75" customHeight="1">
      <c r="B148" s="17" t="s">
        <v>193</v>
      </c>
      <c r="C148" s="27" t="s">
        <v>445</v>
      </c>
      <c r="D148" s="34">
        <v>3873</v>
      </c>
      <c r="E148" s="44">
        <f t="shared" si="2"/>
        <v>4570.139999999999</v>
      </c>
    </row>
    <row r="149" spans="2:5" s="1" customFormat="1" ht="12.75" customHeight="1">
      <c r="B149" s="17" t="s">
        <v>194</v>
      </c>
      <c r="C149" s="27" t="s">
        <v>187</v>
      </c>
      <c r="D149" s="34">
        <v>5086</v>
      </c>
      <c r="E149" s="44">
        <f t="shared" si="2"/>
        <v>6001.48</v>
      </c>
    </row>
    <row r="150" spans="2:5" s="1" customFormat="1" ht="12.75" customHeight="1">
      <c r="B150" s="17" t="s">
        <v>195</v>
      </c>
      <c r="C150" s="27" t="s">
        <v>175</v>
      </c>
      <c r="D150" s="34">
        <v>20</v>
      </c>
      <c r="E150" s="44">
        <f t="shared" si="2"/>
        <v>23.599999999999998</v>
      </c>
    </row>
    <row r="151" spans="2:5" s="1" customFormat="1" ht="12.75" customHeight="1">
      <c r="B151" s="17" t="s">
        <v>196</v>
      </c>
      <c r="C151" s="27" t="s">
        <v>442</v>
      </c>
      <c r="D151" s="34">
        <v>4107</v>
      </c>
      <c r="E151" s="44">
        <f t="shared" si="2"/>
        <v>4846.259999999999</v>
      </c>
    </row>
    <row r="152" spans="2:5" s="1" customFormat="1" ht="12.75" customHeight="1">
      <c r="B152" s="17" t="s">
        <v>197</v>
      </c>
      <c r="C152" s="27" t="s">
        <v>188</v>
      </c>
      <c r="D152" s="34">
        <v>1384</v>
      </c>
      <c r="E152" s="44">
        <f t="shared" si="2"/>
        <v>1633.12</v>
      </c>
    </row>
    <row r="153" spans="2:5" s="1" customFormat="1" ht="12.75" customHeight="1">
      <c r="B153" s="17" t="s">
        <v>57</v>
      </c>
      <c r="C153" s="27" t="s">
        <v>139</v>
      </c>
      <c r="D153" s="34">
        <v>5577</v>
      </c>
      <c r="E153" s="44">
        <f t="shared" si="2"/>
        <v>6580.86</v>
      </c>
    </row>
    <row r="154" spans="2:5" s="1" customFormat="1" ht="12.75" customHeight="1">
      <c r="B154" s="17" t="s">
        <v>198</v>
      </c>
      <c r="C154" s="27" t="s">
        <v>446</v>
      </c>
      <c r="D154" s="34">
        <v>1759</v>
      </c>
      <c r="E154" s="44">
        <f t="shared" si="2"/>
        <v>2075.62</v>
      </c>
    </row>
    <row r="155" spans="2:5" s="1" customFormat="1" ht="12.75" customHeight="1">
      <c r="B155" s="17" t="s">
        <v>199</v>
      </c>
      <c r="C155" s="27" t="s">
        <v>433</v>
      </c>
      <c r="D155" s="34">
        <v>950</v>
      </c>
      <c r="E155" s="44">
        <f t="shared" si="2"/>
        <v>1121</v>
      </c>
    </row>
    <row r="156" spans="2:5" s="1" customFormat="1" ht="12.75" customHeight="1">
      <c r="B156" s="17" t="s">
        <v>618</v>
      </c>
      <c r="C156" s="27" t="s">
        <v>189</v>
      </c>
      <c r="D156" s="34">
        <v>2286</v>
      </c>
      <c r="E156" s="44">
        <f t="shared" si="2"/>
        <v>2697.48</v>
      </c>
    </row>
    <row r="157" spans="2:5" s="1" customFormat="1" ht="12.75" customHeight="1">
      <c r="B157" s="17" t="s">
        <v>619</v>
      </c>
      <c r="C157" s="27" t="s">
        <v>687</v>
      </c>
      <c r="D157" s="34">
        <v>3005</v>
      </c>
      <c r="E157" s="44">
        <f t="shared" si="2"/>
        <v>3545.8999999999996</v>
      </c>
    </row>
    <row r="158" spans="2:5" s="1" customFormat="1" ht="12.75" customHeight="1">
      <c r="B158" s="17" t="s">
        <v>200</v>
      </c>
      <c r="C158" s="27" t="s">
        <v>447</v>
      </c>
      <c r="D158" s="34">
        <v>1647</v>
      </c>
      <c r="E158" s="44">
        <f t="shared" si="2"/>
        <v>1943.4599999999998</v>
      </c>
    </row>
    <row r="159" spans="2:5" s="1" customFormat="1" ht="12.75" customHeight="1">
      <c r="B159" s="17" t="s">
        <v>201</v>
      </c>
      <c r="C159" s="27" t="s">
        <v>189</v>
      </c>
      <c r="D159" s="34">
        <v>990</v>
      </c>
      <c r="E159" s="44">
        <f t="shared" si="2"/>
        <v>1168.2</v>
      </c>
    </row>
    <row r="160" spans="2:5" s="1" customFormat="1" ht="12.75" customHeight="1">
      <c r="B160" s="17" t="s">
        <v>202</v>
      </c>
      <c r="C160" s="27" t="s">
        <v>447</v>
      </c>
      <c r="D160" s="34">
        <v>1302</v>
      </c>
      <c r="E160" s="44">
        <f t="shared" si="2"/>
        <v>1536.36</v>
      </c>
    </row>
    <row r="161" spans="2:5" s="1" customFormat="1" ht="12.75" customHeight="1">
      <c r="B161" s="17" t="s">
        <v>584</v>
      </c>
      <c r="C161" s="27" t="s">
        <v>583</v>
      </c>
      <c r="D161" s="34">
        <v>191</v>
      </c>
      <c r="E161" s="44">
        <f t="shared" si="2"/>
        <v>225.38</v>
      </c>
    </row>
    <row r="162" spans="2:5" s="1" customFormat="1" ht="12.75" customHeight="1">
      <c r="B162" s="17" t="s">
        <v>203</v>
      </c>
      <c r="C162" s="27" t="s">
        <v>190</v>
      </c>
      <c r="D162" s="34">
        <v>1725</v>
      </c>
      <c r="E162" s="44">
        <f t="shared" si="2"/>
        <v>2035.5</v>
      </c>
    </row>
    <row r="163" spans="2:5" s="1" customFormat="1" ht="12.75" customHeight="1">
      <c r="B163" s="17" t="s">
        <v>204</v>
      </c>
      <c r="C163" s="27" t="s">
        <v>207</v>
      </c>
      <c r="D163" s="34">
        <v>2015</v>
      </c>
      <c r="E163" s="44">
        <f t="shared" si="2"/>
        <v>2377.7</v>
      </c>
    </row>
    <row r="164" spans="2:5" s="1" customFormat="1" ht="12.75" customHeight="1">
      <c r="B164" s="17" t="s">
        <v>205</v>
      </c>
      <c r="C164" s="27" t="s">
        <v>191</v>
      </c>
      <c r="D164" s="34">
        <v>336</v>
      </c>
      <c r="E164" s="44">
        <f t="shared" si="2"/>
        <v>396.47999999999996</v>
      </c>
    </row>
    <row r="165" spans="2:5" s="1" customFormat="1" ht="12.75" customHeight="1">
      <c r="B165" s="17" t="s">
        <v>206</v>
      </c>
      <c r="C165" s="27" t="s">
        <v>192</v>
      </c>
      <c r="D165" s="34">
        <v>25.6</v>
      </c>
      <c r="E165" s="44">
        <f t="shared" si="2"/>
        <v>30.208</v>
      </c>
    </row>
    <row r="166" spans="2:5" s="1" customFormat="1" ht="12.75" customHeight="1">
      <c r="B166" s="17" t="s">
        <v>541</v>
      </c>
      <c r="C166" s="27" t="s">
        <v>540</v>
      </c>
      <c r="D166" s="34">
        <v>38.9</v>
      </c>
      <c r="E166" s="44">
        <f t="shared" si="2"/>
        <v>45.901999999999994</v>
      </c>
    </row>
    <row r="167" spans="2:5" s="1" customFormat="1" ht="12.75" customHeight="1">
      <c r="B167" s="17" t="s">
        <v>346</v>
      </c>
      <c r="C167" s="27" t="s">
        <v>448</v>
      </c>
      <c r="D167" s="34">
        <v>4842</v>
      </c>
      <c r="E167" s="44">
        <f t="shared" si="2"/>
        <v>5713.5599999999995</v>
      </c>
    </row>
    <row r="168" spans="2:5" s="1" customFormat="1" ht="12.75" customHeight="1">
      <c r="B168" s="17" t="s">
        <v>210</v>
      </c>
      <c r="C168" s="27" t="s">
        <v>207</v>
      </c>
      <c r="D168" s="34">
        <v>1369</v>
      </c>
      <c r="E168" s="44">
        <f t="shared" si="2"/>
        <v>1615.4199999999998</v>
      </c>
    </row>
    <row r="169" spans="2:5" s="1" customFormat="1" ht="12.75" customHeight="1">
      <c r="B169" s="17" t="s">
        <v>211</v>
      </c>
      <c r="C169" s="27" t="s">
        <v>208</v>
      </c>
      <c r="D169" s="34">
        <v>790</v>
      </c>
      <c r="E169" s="44">
        <f t="shared" si="2"/>
        <v>932.1999999999999</v>
      </c>
    </row>
    <row r="170" spans="2:5" s="1" customFormat="1" ht="12.75" customHeight="1">
      <c r="B170" s="17" t="s">
        <v>347</v>
      </c>
      <c r="C170" s="27" t="s">
        <v>45</v>
      </c>
      <c r="D170" s="34">
        <v>368</v>
      </c>
      <c r="E170" s="44">
        <f t="shared" si="2"/>
        <v>434.23999999999995</v>
      </c>
    </row>
    <row r="171" spans="2:5" s="1" customFormat="1" ht="12.75" customHeight="1">
      <c r="B171" s="17" t="s">
        <v>212</v>
      </c>
      <c r="C171" s="27" t="s">
        <v>20</v>
      </c>
      <c r="D171" s="34">
        <v>239</v>
      </c>
      <c r="E171" s="44">
        <f t="shared" si="2"/>
        <v>282.02</v>
      </c>
    </row>
    <row r="172" spans="2:5" s="1" customFormat="1" ht="12.75" customHeight="1">
      <c r="B172" s="17" t="s">
        <v>213</v>
      </c>
      <c r="C172" s="27" t="s">
        <v>209</v>
      </c>
      <c r="D172" s="34">
        <v>5509</v>
      </c>
      <c r="E172" s="44">
        <f t="shared" si="2"/>
        <v>6500.62</v>
      </c>
    </row>
    <row r="173" spans="2:5" s="1" customFormat="1" ht="12.75" customHeight="1">
      <c r="B173" s="17" t="s">
        <v>661</v>
      </c>
      <c r="C173" s="27" t="s">
        <v>585</v>
      </c>
      <c r="D173" s="34">
        <v>34600</v>
      </c>
      <c r="E173" s="44">
        <f t="shared" si="2"/>
        <v>40828</v>
      </c>
    </row>
    <row r="174" spans="2:5" s="1" customFormat="1" ht="12.75" customHeight="1">
      <c r="B174" s="17" t="s">
        <v>586</v>
      </c>
      <c r="C174" s="27" t="s">
        <v>551</v>
      </c>
      <c r="D174" s="34">
        <v>1347</v>
      </c>
      <c r="E174" s="44">
        <f t="shared" si="2"/>
        <v>1589.4599999999998</v>
      </c>
    </row>
    <row r="175" spans="2:5" s="1" customFormat="1" ht="12.75" customHeight="1">
      <c r="B175" s="17" t="s">
        <v>640</v>
      </c>
      <c r="C175" s="27" t="s">
        <v>449</v>
      </c>
      <c r="D175" s="34">
        <v>1520</v>
      </c>
      <c r="E175" s="44">
        <f t="shared" si="2"/>
        <v>1793.6</v>
      </c>
    </row>
    <row r="176" spans="2:5" s="1" customFormat="1" ht="12.75" customHeight="1">
      <c r="B176" s="17" t="s">
        <v>587</v>
      </c>
      <c r="C176" s="27" t="s">
        <v>449</v>
      </c>
      <c r="D176" s="34">
        <v>1347</v>
      </c>
      <c r="E176" s="44">
        <f t="shared" si="2"/>
        <v>1589.4599999999998</v>
      </c>
    </row>
    <row r="177" spans="2:5" s="1" customFormat="1" ht="12.75" customHeight="1">
      <c r="B177" s="17" t="s">
        <v>609</v>
      </c>
      <c r="C177" s="27" t="s">
        <v>641</v>
      </c>
      <c r="D177" s="34">
        <v>1514</v>
      </c>
      <c r="E177" s="44">
        <f t="shared" si="2"/>
        <v>1786.52</v>
      </c>
    </row>
    <row r="178" spans="2:5" s="1" customFormat="1" ht="12.75" customHeight="1">
      <c r="B178" s="17" t="s">
        <v>450</v>
      </c>
      <c r="C178" s="27" t="s">
        <v>451</v>
      </c>
      <c r="D178" s="34">
        <v>768</v>
      </c>
      <c r="E178" s="44">
        <f t="shared" si="2"/>
        <v>906.24</v>
      </c>
    </row>
    <row r="179" spans="2:5" s="1" customFormat="1" ht="12.75" customHeight="1">
      <c r="B179" s="17" t="s">
        <v>214</v>
      </c>
      <c r="C179" s="27" t="s">
        <v>452</v>
      </c>
      <c r="D179" s="34">
        <v>1358</v>
      </c>
      <c r="E179" s="44">
        <f t="shared" si="2"/>
        <v>1602.4399999999998</v>
      </c>
    </row>
    <row r="180" spans="2:5" s="1" customFormat="1" ht="12.75" customHeight="1">
      <c r="B180" s="17" t="s">
        <v>215</v>
      </c>
      <c r="C180" s="27" t="s">
        <v>452</v>
      </c>
      <c r="D180" s="34">
        <v>1358</v>
      </c>
      <c r="E180" s="44">
        <f t="shared" si="2"/>
        <v>1602.4399999999998</v>
      </c>
    </row>
    <row r="181" spans="2:5" s="1" customFormat="1" ht="12.75" customHeight="1">
      <c r="B181" s="17" t="s">
        <v>588</v>
      </c>
      <c r="C181" s="27" t="s">
        <v>478</v>
      </c>
      <c r="D181" s="34">
        <v>1072</v>
      </c>
      <c r="E181" s="44">
        <f t="shared" si="2"/>
        <v>1264.96</v>
      </c>
    </row>
    <row r="182" spans="2:5" s="1" customFormat="1" ht="12.75" customHeight="1">
      <c r="B182" s="17" t="s">
        <v>216</v>
      </c>
      <c r="C182" s="27" t="s">
        <v>452</v>
      </c>
      <c r="D182" s="34">
        <v>1631</v>
      </c>
      <c r="E182" s="44">
        <f t="shared" si="2"/>
        <v>1924.58</v>
      </c>
    </row>
    <row r="183" spans="2:5" s="1" customFormat="1" ht="12.75" customHeight="1">
      <c r="B183" s="17" t="s">
        <v>217</v>
      </c>
      <c r="C183" s="27" t="s">
        <v>453</v>
      </c>
      <c r="D183" s="34">
        <v>1536</v>
      </c>
      <c r="E183" s="44">
        <f t="shared" si="2"/>
        <v>1812.48</v>
      </c>
    </row>
    <row r="184" spans="2:5" s="1" customFormat="1" ht="12.75" customHeight="1">
      <c r="B184" s="17" t="s">
        <v>218</v>
      </c>
      <c r="C184" s="27" t="s">
        <v>207</v>
      </c>
      <c r="D184" s="34">
        <v>1536</v>
      </c>
      <c r="E184" s="44">
        <f t="shared" si="2"/>
        <v>1812.48</v>
      </c>
    </row>
    <row r="185" spans="2:5" s="1" customFormat="1" ht="12.75" customHeight="1">
      <c r="B185" s="17" t="s">
        <v>32</v>
      </c>
      <c r="C185" s="27" t="s">
        <v>24</v>
      </c>
      <c r="D185" s="34">
        <v>8637</v>
      </c>
      <c r="E185" s="44">
        <f t="shared" si="2"/>
        <v>10191.66</v>
      </c>
    </row>
    <row r="186" spans="2:5" s="1" customFormat="1" ht="12.75" customHeight="1">
      <c r="B186" s="17" t="s">
        <v>221</v>
      </c>
      <c r="C186" s="27" t="s">
        <v>454</v>
      </c>
      <c r="D186" s="34">
        <v>8225</v>
      </c>
      <c r="E186" s="44">
        <f t="shared" si="2"/>
        <v>9705.5</v>
      </c>
    </row>
    <row r="187" spans="2:5" s="1" customFormat="1" ht="12.75" customHeight="1">
      <c r="B187" s="17" t="s">
        <v>222</v>
      </c>
      <c r="C187" s="27" t="s">
        <v>219</v>
      </c>
      <c r="D187" s="34">
        <v>2750</v>
      </c>
      <c r="E187" s="44">
        <f t="shared" si="2"/>
        <v>3245</v>
      </c>
    </row>
    <row r="188" spans="2:5" s="1" customFormat="1" ht="12.75" customHeight="1">
      <c r="B188" s="17" t="s">
        <v>223</v>
      </c>
      <c r="C188" s="27" t="s">
        <v>220</v>
      </c>
      <c r="D188" s="34">
        <v>162</v>
      </c>
      <c r="E188" s="44">
        <f t="shared" si="2"/>
        <v>191.16</v>
      </c>
    </row>
    <row r="189" spans="2:5" s="1" customFormat="1" ht="12.75" customHeight="1">
      <c r="B189" s="17" t="s">
        <v>224</v>
      </c>
      <c r="C189" s="27" t="s">
        <v>455</v>
      </c>
      <c r="D189" s="34">
        <v>512</v>
      </c>
      <c r="E189" s="44">
        <f t="shared" si="2"/>
        <v>604.16</v>
      </c>
    </row>
    <row r="190" spans="2:5" s="1" customFormat="1" ht="12.75" customHeight="1">
      <c r="B190" s="17" t="s">
        <v>226</v>
      </c>
      <c r="C190" s="27" t="s">
        <v>225</v>
      </c>
      <c r="D190" s="34">
        <v>171</v>
      </c>
      <c r="E190" s="44">
        <f t="shared" si="2"/>
        <v>201.78</v>
      </c>
    </row>
    <row r="191" spans="2:5" s="1" customFormat="1" ht="12.75" customHeight="1">
      <c r="B191" s="17" t="s">
        <v>227</v>
      </c>
      <c r="C191" s="27" t="s">
        <v>456</v>
      </c>
      <c r="D191" s="34">
        <v>133</v>
      </c>
      <c r="E191" s="44">
        <f t="shared" si="2"/>
        <v>156.94</v>
      </c>
    </row>
    <row r="192" spans="2:5" s="1" customFormat="1" ht="12.75" customHeight="1">
      <c r="B192" s="17" t="s">
        <v>228</v>
      </c>
      <c r="C192" s="27" t="s">
        <v>457</v>
      </c>
      <c r="D192" s="34">
        <v>5131</v>
      </c>
      <c r="E192" s="44">
        <f t="shared" si="2"/>
        <v>6054.58</v>
      </c>
    </row>
    <row r="193" spans="2:5" s="1" customFormat="1" ht="12.75" customHeight="1">
      <c r="B193" s="17" t="s">
        <v>229</v>
      </c>
      <c r="C193" s="27" t="s">
        <v>458</v>
      </c>
      <c r="D193" s="34">
        <v>4808</v>
      </c>
      <c r="E193" s="44">
        <f t="shared" si="2"/>
        <v>5673.44</v>
      </c>
    </row>
    <row r="194" spans="2:5" s="1" customFormat="1" ht="12.75" customHeight="1">
      <c r="B194" s="17" t="s">
        <v>230</v>
      </c>
      <c r="C194" s="27" t="s">
        <v>458</v>
      </c>
      <c r="D194" s="34">
        <v>4797</v>
      </c>
      <c r="E194" s="44">
        <f t="shared" si="2"/>
        <v>5660.46</v>
      </c>
    </row>
    <row r="195" spans="2:5" s="1" customFormat="1" ht="12.75" customHeight="1">
      <c r="B195" s="17" t="s">
        <v>231</v>
      </c>
      <c r="C195" s="27" t="s">
        <v>458</v>
      </c>
      <c r="D195" s="34">
        <v>4953</v>
      </c>
      <c r="E195" s="44">
        <f t="shared" si="2"/>
        <v>5844.54</v>
      </c>
    </row>
    <row r="196" spans="2:5" s="1" customFormat="1" ht="12.75" customHeight="1">
      <c r="B196" s="17" t="s">
        <v>589</v>
      </c>
      <c r="C196" s="27" t="s">
        <v>458</v>
      </c>
      <c r="D196" s="34">
        <v>4808</v>
      </c>
      <c r="E196" s="44">
        <f t="shared" si="2"/>
        <v>5673.44</v>
      </c>
    </row>
    <row r="197" spans="2:5" s="1" customFormat="1" ht="12.75" customHeight="1">
      <c r="B197" s="17" t="s">
        <v>232</v>
      </c>
      <c r="C197" s="27" t="s">
        <v>458</v>
      </c>
      <c r="D197" s="34">
        <v>4363</v>
      </c>
      <c r="E197" s="44">
        <f t="shared" si="2"/>
        <v>5148.34</v>
      </c>
    </row>
    <row r="198" spans="2:5" s="1" customFormat="1" ht="12.75" customHeight="1">
      <c r="B198" s="17" t="s">
        <v>233</v>
      </c>
      <c r="C198" s="27" t="s">
        <v>428</v>
      </c>
      <c r="D198" s="34">
        <v>3128</v>
      </c>
      <c r="E198" s="44">
        <f t="shared" si="2"/>
        <v>3691.04</v>
      </c>
    </row>
    <row r="199" spans="2:5" s="1" customFormat="1" ht="12.75" customHeight="1">
      <c r="B199" s="17" t="s">
        <v>590</v>
      </c>
      <c r="C199" s="27" t="s">
        <v>428</v>
      </c>
      <c r="D199" s="34">
        <v>6366</v>
      </c>
      <c r="E199" s="44">
        <f t="shared" si="2"/>
        <v>7511.879999999999</v>
      </c>
    </row>
    <row r="200" spans="2:5" s="1" customFormat="1" ht="12.75" customHeight="1">
      <c r="B200" s="17" t="s">
        <v>234</v>
      </c>
      <c r="C200" s="27" t="s">
        <v>428</v>
      </c>
      <c r="D200" s="34">
        <v>2526</v>
      </c>
      <c r="E200" s="44">
        <f t="shared" si="2"/>
        <v>2980.68</v>
      </c>
    </row>
    <row r="201" spans="2:5" s="1" customFormat="1" ht="12.75" customHeight="1">
      <c r="B201" s="17" t="s">
        <v>592</v>
      </c>
      <c r="C201" s="27" t="s">
        <v>591</v>
      </c>
      <c r="D201" s="34">
        <v>5376</v>
      </c>
      <c r="E201" s="44">
        <f t="shared" si="2"/>
        <v>6343.679999999999</v>
      </c>
    </row>
    <row r="202" spans="2:5" s="1" customFormat="1" ht="12.75" customHeight="1">
      <c r="B202" s="17" t="s">
        <v>593</v>
      </c>
      <c r="C202" s="27" t="s">
        <v>425</v>
      </c>
      <c r="D202" s="34">
        <v>2064</v>
      </c>
      <c r="E202" s="44">
        <f t="shared" si="2"/>
        <v>2435.52</v>
      </c>
    </row>
    <row r="203" spans="2:5" s="1" customFormat="1" ht="12.75" customHeight="1">
      <c r="B203" s="17" t="s">
        <v>594</v>
      </c>
      <c r="C203" s="27" t="s">
        <v>443</v>
      </c>
      <c r="D203" s="34">
        <v>1314</v>
      </c>
      <c r="E203" s="44">
        <f t="shared" si="2"/>
        <v>1550.52</v>
      </c>
    </row>
    <row r="204" spans="2:5" s="1" customFormat="1" ht="12.75" customHeight="1">
      <c r="B204" s="17" t="s">
        <v>236</v>
      </c>
      <c r="C204" s="27" t="s">
        <v>440</v>
      </c>
      <c r="D204" s="34">
        <v>848</v>
      </c>
      <c r="E204" s="44">
        <f t="shared" si="2"/>
        <v>1000.64</v>
      </c>
    </row>
    <row r="205" spans="2:5" s="1" customFormat="1" ht="12.75" customHeight="1">
      <c r="B205" s="17" t="s">
        <v>237</v>
      </c>
      <c r="C205" s="27" t="s">
        <v>235</v>
      </c>
      <c r="D205" s="34">
        <v>1328</v>
      </c>
      <c r="E205" s="44">
        <f t="shared" si="2"/>
        <v>1567.04</v>
      </c>
    </row>
    <row r="206" spans="2:5" s="1" customFormat="1" ht="12.75" customHeight="1">
      <c r="B206" s="17" t="s">
        <v>628</v>
      </c>
      <c r="C206" s="27" t="s">
        <v>629</v>
      </c>
      <c r="D206" s="34">
        <v>4140</v>
      </c>
      <c r="E206" s="44">
        <f t="shared" si="2"/>
        <v>4885.2</v>
      </c>
    </row>
    <row r="207" spans="2:5" s="1" customFormat="1" ht="12.75" customHeight="1">
      <c r="B207" s="17" t="s">
        <v>595</v>
      </c>
      <c r="C207" s="27" t="s">
        <v>577</v>
      </c>
      <c r="D207" s="34">
        <v>1328</v>
      </c>
      <c r="E207" s="44">
        <f t="shared" si="2"/>
        <v>1567.04</v>
      </c>
    </row>
    <row r="208" spans="2:5" s="1" customFormat="1" ht="12.75" customHeight="1">
      <c r="B208" s="17" t="s">
        <v>33</v>
      </c>
      <c r="C208" s="27" t="s">
        <v>459</v>
      </c>
      <c r="D208" s="34">
        <v>4774</v>
      </c>
      <c r="E208" s="44">
        <f aca="true" t="shared" si="3" ref="E208:E271">D208*1.18</f>
        <v>5633.32</v>
      </c>
    </row>
    <row r="209" spans="2:5" s="1" customFormat="1" ht="12.75" customHeight="1">
      <c r="B209" s="17" t="s">
        <v>239</v>
      </c>
      <c r="C209" s="27" t="s">
        <v>460</v>
      </c>
      <c r="D209" s="34">
        <v>3784</v>
      </c>
      <c r="E209" s="44">
        <f t="shared" si="3"/>
        <v>4465.12</v>
      </c>
    </row>
    <row r="210" spans="2:5" s="1" customFormat="1" ht="12.75" customHeight="1">
      <c r="B210" s="17" t="s">
        <v>240</v>
      </c>
      <c r="C210" s="27" t="s">
        <v>238</v>
      </c>
      <c r="D210" s="34">
        <v>2705</v>
      </c>
      <c r="E210" s="44">
        <f t="shared" si="3"/>
        <v>3191.8999999999996</v>
      </c>
    </row>
    <row r="211" spans="2:5" s="1" customFormat="1" ht="12.75" customHeight="1">
      <c r="B211" s="17" t="s">
        <v>243</v>
      </c>
      <c r="C211" s="27" t="s">
        <v>241</v>
      </c>
      <c r="D211" s="34">
        <v>1202</v>
      </c>
      <c r="E211" s="44">
        <f t="shared" si="3"/>
        <v>1418.36</v>
      </c>
    </row>
    <row r="212" spans="2:5" s="1" customFormat="1" ht="12.75" customHeight="1">
      <c r="B212" s="17" t="s">
        <v>596</v>
      </c>
      <c r="C212" s="27" t="s">
        <v>241</v>
      </c>
      <c r="D212" s="34">
        <v>2076</v>
      </c>
      <c r="E212" s="44">
        <f t="shared" si="3"/>
        <v>2449.68</v>
      </c>
    </row>
    <row r="213" spans="2:5" s="1" customFormat="1" ht="12.75" customHeight="1">
      <c r="B213" s="17" t="s">
        <v>597</v>
      </c>
      <c r="C213" s="27" t="s">
        <v>241</v>
      </c>
      <c r="D213" s="34">
        <v>2671</v>
      </c>
      <c r="E213" s="44">
        <f t="shared" si="3"/>
        <v>3151.7799999999997</v>
      </c>
    </row>
    <row r="214" spans="2:5" s="1" customFormat="1" ht="12.75" customHeight="1">
      <c r="B214" s="17" t="s">
        <v>244</v>
      </c>
      <c r="C214" s="27" t="s">
        <v>461</v>
      </c>
      <c r="D214" s="34">
        <v>1040</v>
      </c>
      <c r="E214" s="44">
        <f t="shared" si="3"/>
        <v>1227.2</v>
      </c>
    </row>
    <row r="215" spans="2:5" s="1" customFormat="1" ht="12.75" customHeight="1">
      <c r="B215" s="17" t="s">
        <v>245</v>
      </c>
      <c r="C215" s="27" t="s">
        <v>462</v>
      </c>
      <c r="D215" s="34">
        <v>1040</v>
      </c>
      <c r="E215" s="44">
        <f t="shared" si="3"/>
        <v>1227.2</v>
      </c>
    </row>
    <row r="216" spans="2:5" s="1" customFormat="1" ht="12.75" customHeight="1">
      <c r="B216" s="17" t="s">
        <v>620</v>
      </c>
      <c r="C216" s="27" t="s">
        <v>463</v>
      </c>
      <c r="D216" s="34">
        <v>439</v>
      </c>
      <c r="E216" s="44">
        <f t="shared" si="3"/>
        <v>518.02</v>
      </c>
    </row>
    <row r="217" spans="2:5" s="1" customFormat="1" ht="12.75" customHeight="1">
      <c r="B217" s="17" t="s">
        <v>136</v>
      </c>
      <c r="C217" s="27" t="s">
        <v>140</v>
      </c>
      <c r="D217" s="34">
        <v>53140</v>
      </c>
      <c r="E217" s="44">
        <f t="shared" si="3"/>
        <v>62705.2</v>
      </c>
    </row>
    <row r="218" spans="2:5" s="1" customFormat="1" ht="12.75" customHeight="1">
      <c r="B218" s="17" t="s">
        <v>65</v>
      </c>
      <c r="C218" s="27" t="s">
        <v>464</v>
      </c>
      <c r="D218" s="34">
        <v>26570</v>
      </c>
      <c r="E218" s="44">
        <f t="shared" si="3"/>
        <v>31352.6</v>
      </c>
    </row>
    <row r="219" spans="2:5" s="1" customFormat="1" ht="12.75" customHeight="1">
      <c r="B219" s="17" t="s">
        <v>246</v>
      </c>
      <c r="C219" s="27" t="s">
        <v>465</v>
      </c>
      <c r="D219" s="34">
        <v>1213</v>
      </c>
      <c r="E219" s="44">
        <f t="shared" si="3"/>
        <v>1431.34</v>
      </c>
    </row>
    <row r="220" spans="2:5" s="1" customFormat="1" ht="12.75" customHeight="1">
      <c r="B220" s="17" t="s">
        <v>247</v>
      </c>
      <c r="C220" s="27" t="s">
        <v>465</v>
      </c>
      <c r="D220" s="34">
        <v>720</v>
      </c>
      <c r="E220" s="44">
        <f t="shared" si="3"/>
        <v>849.5999999999999</v>
      </c>
    </row>
    <row r="221" spans="2:5" s="1" customFormat="1" ht="12.75" customHeight="1">
      <c r="B221" s="17" t="s">
        <v>248</v>
      </c>
      <c r="C221" s="27" t="s">
        <v>443</v>
      </c>
      <c r="D221" s="34">
        <v>3272</v>
      </c>
      <c r="E221" s="44">
        <f t="shared" si="3"/>
        <v>3860.9599999999996</v>
      </c>
    </row>
    <row r="222" spans="2:5" s="1" customFormat="1" ht="12.75" customHeight="1">
      <c r="B222" s="17" t="s">
        <v>249</v>
      </c>
      <c r="C222" s="27" t="s">
        <v>426</v>
      </c>
      <c r="D222" s="34">
        <v>2749</v>
      </c>
      <c r="E222" s="44">
        <f t="shared" si="3"/>
        <v>3243.8199999999997</v>
      </c>
    </row>
    <row r="223" spans="2:5" s="1" customFormat="1" ht="12.75" customHeight="1">
      <c r="B223" s="17" t="s">
        <v>250</v>
      </c>
      <c r="C223" s="27" t="s">
        <v>425</v>
      </c>
      <c r="D223" s="34">
        <v>2059</v>
      </c>
      <c r="E223" s="44">
        <f t="shared" si="3"/>
        <v>2429.62</v>
      </c>
    </row>
    <row r="224" spans="2:5" s="1" customFormat="1" ht="12.75" customHeight="1">
      <c r="B224" s="17" t="s">
        <v>251</v>
      </c>
      <c r="C224" s="27" t="s">
        <v>425</v>
      </c>
      <c r="D224" s="34">
        <v>2148</v>
      </c>
      <c r="E224" s="44">
        <f t="shared" si="3"/>
        <v>2534.64</v>
      </c>
    </row>
    <row r="225" spans="2:5" s="1" customFormat="1" ht="12.75" customHeight="1">
      <c r="B225" s="17" t="s">
        <v>252</v>
      </c>
      <c r="C225" s="27" t="s">
        <v>426</v>
      </c>
      <c r="D225" s="34">
        <v>2516</v>
      </c>
      <c r="E225" s="44">
        <f t="shared" si="3"/>
        <v>2968.8799999999997</v>
      </c>
    </row>
    <row r="226" spans="2:5" s="1" customFormat="1" ht="12.75" customHeight="1">
      <c r="B226" s="17" t="s">
        <v>253</v>
      </c>
      <c r="C226" s="27" t="s">
        <v>466</v>
      </c>
      <c r="D226" s="34">
        <v>1681</v>
      </c>
      <c r="E226" s="44">
        <f t="shared" si="3"/>
        <v>1983.58</v>
      </c>
    </row>
    <row r="227" spans="2:5" s="1" customFormat="1" ht="12.75" customHeight="1">
      <c r="B227" s="17" t="s">
        <v>254</v>
      </c>
      <c r="C227" s="27" t="s">
        <v>466</v>
      </c>
      <c r="D227" s="34">
        <v>1518</v>
      </c>
      <c r="E227" s="44">
        <f t="shared" si="3"/>
        <v>1791.24</v>
      </c>
    </row>
    <row r="228" spans="2:5" s="1" customFormat="1" ht="12.75" customHeight="1">
      <c r="B228" s="17" t="s">
        <v>255</v>
      </c>
      <c r="C228" s="27" t="s">
        <v>466</v>
      </c>
      <c r="D228" s="34">
        <v>1342</v>
      </c>
      <c r="E228" s="44">
        <f t="shared" si="3"/>
        <v>1583.56</v>
      </c>
    </row>
    <row r="229" spans="2:5" s="1" customFormat="1" ht="12.75" customHeight="1">
      <c r="B229" s="17" t="s">
        <v>256</v>
      </c>
      <c r="C229" s="27" t="s">
        <v>467</v>
      </c>
      <c r="D229" s="34">
        <v>928</v>
      </c>
      <c r="E229" s="44">
        <f t="shared" si="3"/>
        <v>1095.04</v>
      </c>
    </row>
    <row r="230" spans="2:5" s="1" customFormat="1" ht="12.75" customHeight="1">
      <c r="B230" s="17" t="s">
        <v>257</v>
      </c>
      <c r="C230" s="27" t="s">
        <v>428</v>
      </c>
      <c r="D230" s="34">
        <v>1342</v>
      </c>
      <c r="E230" s="44">
        <f t="shared" si="3"/>
        <v>1583.56</v>
      </c>
    </row>
    <row r="231" spans="2:5" s="1" customFormat="1" ht="12.75" customHeight="1">
      <c r="B231" s="17" t="s">
        <v>258</v>
      </c>
      <c r="C231" s="27" t="s">
        <v>428</v>
      </c>
      <c r="D231" s="34">
        <v>1328</v>
      </c>
      <c r="E231" s="44">
        <f t="shared" si="3"/>
        <v>1567.04</v>
      </c>
    </row>
    <row r="232" spans="2:5" s="1" customFormat="1" ht="12.75" customHeight="1">
      <c r="B232" s="17" t="s">
        <v>259</v>
      </c>
      <c r="C232" s="27" t="s">
        <v>428</v>
      </c>
      <c r="D232" s="34">
        <v>1280</v>
      </c>
      <c r="E232" s="44">
        <f t="shared" si="3"/>
        <v>1510.3999999999999</v>
      </c>
    </row>
    <row r="233" spans="2:5" s="1" customFormat="1" ht="12.75" customHeight="1">
      <c r="B233" s="17" t="s">
        <v>696</v>
      </c>
      <c r="C233" s="27" t="s">
        <v>428</v>
      </c>
      <c r="D233" s="34">
        <v>1213</v>
      </c>
      <c r="E233" s="44">
        <f t="shared" si="3"/>
        <v>1431.34</v>
      </c>
    </row>
    <row r="234" spans="2:5" s="1" customFormat="1" ht="12.75" customHeight="1">
      <c r="B234" s="17" t="s">
        <v>261</v>
      </c>
      <c r="C234" s="27" t="s">
        <v>428</v>
      </c>
      <c r="D234" s="34">
        <v>1089</v>
      </c>
      <c r="E234" s="44">
        <f t="shared" si="3"/>
        <v>1285.02</v>
      </c>
    </row>
    <row r="235" spans="2:5" s="1" customFormat="1" ht="12.75" customHeight="1">
      <c r="B235" s="17" t="s">
        <v>262</v>
      </c>
      <c r="C235" s="27" t="s">
        <v>67</v>
      </c>
      <c r="D235" s="34">
        <v>848</v>
      </c>
      <c r="E235" s="44">
        <f t="shared" si="3"/>
        <v>1000.64</v>
      </c>
    </row>
    <row r="236" spans="2:5" s="1" customFormat="1" ht="12.75" customHeight="1">
      <c r="B236" s="17" t="s">
        <v>263</v>
      </c>
      <c r="C236" s="27" t="s">
        <v>67</v>
      </c>
      <c r="D236" s="34">
        <v>768</v>
      </c>
      <c r="E236" s="44">
        <f t="shared" si="3"/>
        <v>906.24</v>
      </c>
    </row>
    <row r="237" spans="2:5" s="1" customFormat="1" ht="12.75" customHeight="1">
      <c r="B237" s="17" t="s">
        <v>264</v>
      </c>
      <c r="C237" s="27" t="s">
        <v>428</v>
      </c>
      <c r="D237" s="34">
        <v>750</v>
      </c>
      <c r="E237" s="44">
        <f t="shared" si="3"/>
        <v>885</v>
      </c>
    </row>
    <row r="238" spans="2:5" s="1" customFormat="1" ht="12.75" customHeight="1">
      <c r="B238" s="17" t="s">
        <v>265</v>
      </c>
      <c r="C238" s="27" t="s">
        <v>443</v>
      </c>
      <c r="D238" s="34">
        <v>928</v>
      </c>
      <c r="E238" s="44">
        <f t="shared" si="3"/>
        <v>1095.04</v>
      </c>
    </row>
    <row r="239" spans="2:5" s="1" customFormat="1" ht="12.75" customHeight="1">
      <c r="B239" s="17" t="s">
        <v>266</v>
      </c>
      <c r="C239" s="27" t="s">
        <v>428</v>
      </c>
      <c r="D239" s="34">
        <v>3339</v>
      </c>
      <c r="E239" s="44">
        <f t="shared" si="3"/>
        <v>3940.02</v>
      </c>
    </row>
    <row r="240" spans="2:5" s="1" customFormat="1" ht="12.75" customHeight="1">
      <c r="B240" s="17" t="s">
        <v>267</v>
      </c>
      <c r="C240" s="27" t="s">
        <v>68</v>
      </c>
      <c r="D240" s="34">
        <v>3327</v>
      </c>
      <c r="E240" s="44">
        <f t="shared" si="3"/>
        <v>3925.8599999999997</v>
      </c>
    </row>
    <row r="241" spans="2:5" s="1" customFormat="1" ht="12.75" customHeight="1">
      <c r="B241" s="17" t="s">
        <v>268</v>
      </c>
      <c r="C241" s="27" t="s">
        <v>260</v>
      </c>
      <c r="D241" s="34">
        <v>656</v>
      </c>
      <c r="E241" s="44">
        <f t="shared" si="3"/>
        <v>774.0799999999999</v>
      </c>
    </row>
    <row r="242" spans="2:5" s="1" customFormat="1" ht="12.75" customHeight="1">
      <c r="B242" s="17" t="s">
        <v>269</v>
      </c>
      <c r="C242" s="27" t="s">
        <v>688</v>
      </c>
      <c r="D242" s="34">
        <v>2048</v>
      </c>
      <c r="E242" s="44">
        <f t="shared" si="3"/>
        <v>2416.64</v>
      </c>
    </row>
    <row r="243" spans="2:5" s="1" customFormat="1" ht="12.75" customHeight="1">
      <c r="B243" s="17" t="s">
        <v>270</v>
      </c>
      <c r="C243" s="27" t="s">
        <v>428</v>
      </c>
      <c r="D243" s="34">
        <v>641</v>
      </c>
      <c r="E243" s="44">
        <f t="shared" si="3"/>
        <v>756.38</v>
      </c>
    </row>
    <row r="244" spans="2:5" s="1" customFormat="1" ht="12.75" customHeight="1">
      <c r="B244" s="16" t="s">
        <v>348</v>
      </c>
      <c r="C244" s="27" t="s">
        <v>50</v>
      </c>
      <c r="D244" s="34">
        <v>2544</v>
      </c>
      <c r="E244" s="44">
        <f t="shared" si="3"/>
        <v>3001.9199999999996</v>
      </c>
    </row>
    <row r="245" spans="2:5" s="1" customFormat="1" ht="12.75" customHeight="1">
      <c r="B245" s="20" t="s">
        <v>562</v>
      </c>
      <c r="C245" s="27" t="s">
        <v>50</v>
      </c>
      <c r="D245" s="34">
        <v>2756</v>
      </c>
      <c r="E245" s="44">
        <f t="shared" si="3"/>
        <v>3252.08</v>
      </c>
    </row>
    <row r="246" spans="2:5" s="1" customFormat="1" ht="12.75" customHeight="1">
      <c r="B246" s="17" t="s">
        <v>665</v>
      </c>
      <c r="C246" s="27" t="s">
        <v>10</v>
      </c>
      <c r="D246" s="34">
        <v>2868</v>
      </c>
      <c r="E246" s="44">
        <f t="shared" si="3"/>
        <v>3384.24</v>
      </c>
    </row>
    <row r="247" spans="2:5" s="1" customFormat="1" ht="12.75" customHeight="1">
      <c r="B247" s="17" t="s">
        <v>678</v>
      </c>
      <c r="C247" s="27" t="s">
        <v>10</v>
      </c>
      <c r="D247" s="34">
        <v>13600</v>
      </c>
      <c r="E247" s="44">
        <f t="shared" si="3"/>
        <v>16048</v>
      </c>
    </row>
    <row r="248" spans="2:5" s="1" customFormat="1" ht="12.75" customHeight="1">
      <c r="B248" s="21" t="s">
        <v>679</v>
      </c>
      <c r="C248" s="27" t="s">
        <v>10</v>
      </c>
      <c r="D248" s="34">
        <v>8381</v>
      </c>
      <c r="E248" s="44">
        <f t="shared" si="3"/>
        <v>9889.58</v>
      </c>
    </row>
    <row r="249" spans="2:5" s="1" customFormat="1" ht="12.75" customHeight="1">
      <c r="B249" s="21" t="s">
        <v>680</v>
      </c>
      <c r="C249" s="27" t="s">
        <v>557</v>
      </c>
      <c r="D249" s="34">
        <v>9194</v>
      </c>
      <c r="E249" s="44">
        <f t="shared" si="3"/>
        <v>10848.92</v>
      </c>
    </row>
    <row r="250" spans="2:5" s="1" customFormat="1" ht="12.75" customHeight="1">
      <c r="B250" s="21" t="s">
        <v>681</v>
      </c>
      <c r="C250" s="27" t="s">
        <v>10</v>
      </c>
      <c r="D250" s="34">
        <v>13820</v>
      </c>
      <c r="E250" s="44">
        <f t="shared" si="3"/>
        <v>16307.599999999999</v>
      </c>
    </row>
    <row r="251" spans="2:5" s="1" customFormat="1" ht="12.75" customHeight="1">
      <c r="B251" s="21" t="s">
        <v>351</v>
      </c>
      <c r="C251" s="27" t="s">
        <v>430</v>
      </c>
      <c r="D251" s="34">
        <v>1875</v>
      </c>
      <c r="E251" s="44">
        <f t="shared" si="3"/>
        <v>2212.5</v>
      </c>
    </row>
    <row r="252" spans="2:5" s="1" customFormat="1" ht="12.75" customHeight="1">
      <c r="B252" s="17" t="s">
        <v>349</v>
      </c>
      <c r="C252" s="27" t="s">
        <v>468</v>
      </c>
      <c r="D252" s="34">
        <v>1040</v>
      </c>
      <c r="E252" s="44">
        <f t="shared" si="3"/>
        <v>1227.2</v>
      </c>
    </row>
    <row r="253" spans="2:5" s="1" customFormat="1" ht="12.75" customHeight="1">
      <c r="B253" s="16" t="s">
        <v>350</v>
      </c>
      <c r="C253" s="27" t="s">
        <v>469</v>
      </c>
      <c r="D253" s="34">
        <v>2115</v>
      </c>
      <c r="E253" s="44">
        <f t="shared" si="3"/>
        <v>2495.7</v>
      </c>
    </row>
    <row r="254" spans="2:5" s="1" customFormat="1" ht="12.75" customHeight="1">
      <c r="B254" s="16" t="s">
        <v>621</v>
      </c>
      <c r="C254" s="27" t="s">
        <v>469</v>
      </c>
      <c r="D254" s="34">
        <v>3150</v>
      </c>
      <c r="E254" s="44">
        <f t="shared" si="3"/>
        <v>3717</v>
      </c>
    </row>
    <row r="255" spans="2:5" s="1" customFormat="1" ht="12.75" customHeight="1">
      <c r="B255" s="16" t="s">
        <v>369</v>
      </c>
      <c r="C255" s="27" t="s">
        <v>432</v>
      </c>
      <c r="D255" s="34">
        <v>278</v>
      </c>
      <c r="E255" s="44">
        <f t="shared" si="3"/>
        <v>328.03999999999996</v>
      </c>
    </row>
    <row r="256" spans="2:5" s="1" customFormat="1" ht="12.75" customHeight="1">
      <c r="B256" s="16" t="s">
        <v>598</v>
      </c>
      <c r="C256" s="27" t="s">
        <v>20</v>
      </c>
      <c r="D256" s="34">
        <v>33.4</v>
      </c>
      <c r="E256" s="44">
        <f t="shared" si="3"/>
        <v>39.412</v>
      </c>
    </row>
    <row r="257" spans="2:5" s="1" customFormat="1" ht="12.75" customHeight="1">
      <c r="B257" s="16" t="s">
        <v>599</v>
      </c>
      <c r="C257" s="27" t="s">
        <v>473</v>
      </c>
      <c r="D257" s="34">
        <v>4091</v>
      </c>
      <c r="E257" s="44">
        <f t="shared" si="3"/>
        <v>4827.38</v>
      </c>
    </row>
    <row r="258" spans="2:5" s="1" customFormat="1" ht="12.75" customHeight="1">
      <c r="B258" s="16" t="s">
        <v>689</v>
      </c>
      <c r="C258" s="27" t="s">
        <v>473</v>
      </c>
      <c r="D258" s="34">
        <v>4251</v>
      </c>
      <c r="E258" s="44">
        <f t="shared" si="3"/>
        <v>5016.179999999999</v>
      </c>
    </row>
    <row r="259" spans="2:5" s="1" customFormat="1" ht="12.75" customHeight="1">
      <c r="B259" s="16" t="s">
        <v>554</v>
      </c>
      <c r="C259" s="27" t="s">
        <v>473</v>
      </c>
      <c r="D259" s="34">
        <v>5257</v>
      </c>
      <c r="E259" s="44">
        <f t="shared" si="3"/>
        <v>6203.259999999999</v>
      </c>
    </row>
    <row r="260" spans="2:5" s="1" customFormat="1" ht="12.75" customHeight="1">
      <c r="B260" s="16" t="s">
        <v>271</v>
      </c>
      <c r="C260" s="27" t="s">
        <v>470</v>
      </c>
      <c r="D260" s="34">
        <v>1007</v>
      </c>
      <c r="E260" s="44">
        <f t="shared" si="3"/>
        <v>1188.26</v>
      </c>
    </row>
    <row r="261" spans="2:5" s="1" customFormat="1" ht="12.75" customHeight="1">
      <c r="B261" s="16" t="s">
        <v>272</v>
      </c>
      <c r="C261" s="27" t="s">
        <v>471</v>
      </c>
      <c r="D261" s="34">
        <v>353</v>
      </c>
      <c r="E261" s="44">
        <f t="shared" si="3"/>
        <v>416.53999999999996</v>
      </c>
    </row>
    <row r="262" spans="2:5" s="1" customFormat="1" ht="12.75" customHeight="1">
      <c r="B262" s="16" t="s">
        <v>273</v>
      </c>
      <c r="C262" s="27" t="s">
        <v>470</v>
      </c>
      <c r="D262" s="34">
        <v>946</v>
      </c>
      <c r="E262" s="44">
        <f t="shared" si="3"/>
        <v>1116.28</v>
      </c>
    </row>
    <row r="263" spans="2:5" s="1" customFormat="1" ht="12.75" customHeight="1">
      <c r="B263" s="16" t="s">
        <v>145</v>
      </c>
      <c r="C263" s="27" t="s">
        <v>472</v>
      </c>
      <c r="D263" s="34">
        <v>5454</v>
      </c>
      <c r="E263" s="44">
        <f t="shared" si="3"/>
        <v>6435.719999999999</v>
      </c>
    </row>
    <row r="264" spans="2:5" s="1" customFormat="1" ht="12.75" customHeight="1">
      <c r="B264" s="16" t="s">
        <v>146</v>
      </c>
      <c r="C264" s="27" t="s">
        <v>472</v>
      </c>
      <c r="D264" s="34">
        <v>5454</v>
      </c>
      <c r="E264" s="44">
        <f t="shared" si="3"/>
        <v>6435.719999999999</v>
      </c>
    </row>
    <row r="265" spans="2:5" s="1" customFormat="1" ht="12.75" customHeight="1">
      <c r="B265" s="16" t="s">
        <v>274</v>
      </c>
      <c r="C265" s="27" t="s">
        <v>473</v>
      </c>
      <c r="D265" s="34">
        <v>5872</v>
      </c>
      <c r="E265" s="44">
        <f t="shared" si="3"/>
        <v>6928.96</v>
      </c>
    </row>
    <row r="266" spans="2:5" s="1" customFormat="1" ht="12.75" customHeight="1">
      <c r="B266" s="16" t="s">
        <v>275</v>
      </c>
      <c r="C266" s="27" t="s">
        <v>473</v>
      </c>
      <c r="D266" s="34">
        <v>21137</v>
      </c>
      <c r="E266" s="44">
        <f t="shared" si="3"/>
        <v>24941.66</v>
      </c>
    </row>
    <row r="267" spans="2:5" s="1" customFormat="1" ht="12.75" customHeight="1">
      <c r="B267" s="16" t="s">
        <v>276</v>
      </c>
      <c r="C267" s="27" t="s">
        <v>416</v>
      </c>
      <c r="D267" s="34">
        <v>1792</v>
      </c>
      <c r="E267" s="44">
        <f t="shared" si="3"/>
        <v>2114.56</v>
      </c>
    </row>
    <row r="268" spans="2:5" s="1" customFormat="1" ht="12.75" customHeight="1">
      <c r="B268" s="16" t="s">
        <v>633</v>
      </c>
      <c r="C268" s="27" t="s">
        <v>470</v>
      </c>
      <c r="D268" s="34">
        <v>5776</v>
      </c>
      <c r="E268" s="44">
        <f t="shared" si="3"/>
        <v>6815.679999999999</v>
      </c>
    </row>
    <row r="269" spans="2:5" s="1" customFormat="1" ht="12.75" customHeight="1">
      <c r="B269" s="16" t="s">
        <v>277</v>
      </c>
      <c r="C269" s="27" t="s">
        <v>474</v>
      </c>
      <c r="D269" s="34">
        <v>1759</v>
      </c>
      <c r="E269" s="44">
        <f t="shared" si="3"/>
        <v>2075.62</v>
      </c>
    </row>
    <row r="270" spans="2:5" s="1" customFormat="1" ht="12.75" customHeight="1">
      <c r="B270" s="16" t="s">
        <v>281</v>
      </c>
      <c r="C270" s="27" t="s">
        <v>279</v>
      </c>
      <c r="D270" s="34">
        <v>1057</v>
      </c>
      <c r="E270" s="44">
        <f t="shared" si="3"/>
        <v>1247.26</v>
      </c>
    </row>
    <row r="271" spans="2:5" s="1" customFormat="1" ht="12.75" customHeight="1">
      <c r="B271" s="16" t="s">
        <v>282</v>
      </c>
      <c r="C271" s="27" t="s">
        <v>280</v>
      </c>
      <c r="D271" s="34">
        <v>1602</v>
      </c>
      <c r="E271" s="44">
        <f t="shared" si="3"/>
        <v>1890.36</v>
      </c>
    </row>
    <row r="272" spans="2:5" s="1" customFormat="1" ht="12.75" customHeight="1">
      <c r="B272" s="17" t="s">
        <v>283</v>
      </c>
      <c r="C272" s="27" t="s">
        <v>475</v>
      </c>
      <c r="D272" s="34">
        <v>579</v>
      </c>
      <c r="E272" s="44">
        <f aca="true" t="shared" si="4" ref="E272:E337">D272*1.18</f>
        <v>683.2199999999999</v>
      </c>
    </row>
    <row r="273" spans="2:6" s="1" customFormat="1" ht="12.75" customHeight="1">
      <c r="B273" s="59" t="s">
        <v>138</v>
      </c>
      <c r="C273" s="60" t="s">
        <v>25</v>
      </c>
      <c r="D273" s="34">
        <v>43330</v>
      </c>
      <c r="E273" s="44">
        <f t="shared" si="4"/>
        <v>51129.399999999994</v>
      </c>
      <c r="F273" s="61"/>
    </row>
    <row r="274" spans="2:6" s="1" customFormat="1" ht="12.75" customHeight="1">
      <c r="B274" s="59" t="s">
        <v>544</v>
      </c>
      <c r="C274" s="60" t="s">
        <v>543</v>
      </c>
      <c r="D274" s="34">
        <v>40950</v>
      </c>
      <c r="E274" s="44">
        <f t="shared" si="4"/>
        <v>48321</v>
      </c>
      <c r="F274" s="62"/>
    </row>
    <row r="275" spans="2:6" s="1" customFormat="1" ht="12.75" customHeight="1">
      <c r="B275" s="64" t="s">
        <v>692</v>
      </c>
      <c r="C275" s="60" t="s">
        <v>691</v>
      </c>
      <c r="D275" s="34">
        <v>42535</v>
      </c>
      <c r="E275" s="44">
        <f t="shared" si="4"/>
        <v>50191.299999999996</v>
      </c>
      <c r="F275" s="62"/>
    </row>
    <row r="276" spans="2:6" s="1" customFormat="1" ht="12.75" customHeight="1">
      <c r="B276" s="64" t="s">
        <v>693</v>
      </c>
      <c r="C276" s="60" t="s">
        <v>691</v>
      </c>
      <c r="D276" s="34">
        <v>38325</v>
      </c>
      <c r="E276" s="44">
        <f t="shared" si="4"/>
        <v>45223.5</v>
      </c>
      <c r="F276" s="62"/>
    </row>
    <row r="277" spans="2:6" s="1" customFormat="1" ht="12.75" customHeight="1">
      <c r="B277" s="59" t="s">
        <v>285</v>
      </c>
      <c r="C277" s="60" t="s">
        <v>284</v>
      </c>
      <c r="D277" s="34">
        <v>40980</v>
      </c>
      <c r="E277" s="44">
        <f t="shared" si="4"/>
        <v>48356.399999999994</v>
      </c>
      <c r="F277" s="62"/>
    </row>
    <row r="278" spans="2:6" s="1" customFormat="1" ht="12.75" customHeight="1">
      <c r="B278" s="17" t="s">
        <v>291</v>
      </c>
      <c r="C278" s="27" t="s">
        <v>286</v>
      </c>
      <c r="D278" s="34">
        <v>6077</v>
      </c>
      <c r="E278" s="44">
        <f t="shared" si="4"/>
        <v>7170.86</v>
      </c>
      <c r="F278" s="61"/>
    </row>
    <row r="279" spans="2:5" s="1" customFormat="1" ht="12.75" customHeight="1">
      <c r="B279" s="17" t="s">
        <v>292</v>
      </c>
      <c r="C279" s="27" t="s">
        <v>287</v>
      </c>
      <c r="D279" s="34">
        <v>6690</v>
      </c>
      <c r="E279" s="44">
        <f t="shared" si="4"/>
        <v>7894.2</v>
      </c>
    </row>
    <row r="280" spans="2:5" s="1" customFormat="1" ht="12.75" customHeight="1">
      <c r="B280" s="17" t="s">
        <v>293</v>
      </c>
      <c r="C280" s="27" t="s">
        <v>476</v>
      </c>
      <c r="D280" s="34">
        <v>5865</v>
      </c>
      <c r="E280" s="44">
        <f t="shared" si="4"/>
        <v>6920.7</v>
      </c>
    </row>
    <row r="281" spans="2:5" s="1" customFormat="1" ht="12.75" customHeight="1">
      <c r="B281" s="17" t="s">
        <v>294</v>
      </c>
      <c r="C281" s="27" t="s">
        <v>477</v>
      </c>
      <c r="D281" s="34">
        <v>2493</v>
      </c>
      <c r="E281" s="44">
        <f t="shared" si="4"/>
        <v>2941.74</v>
      </c>
    </row>
    <row r="282" spans="2:5" s="1" customFormat="1" ht="12.75" customHeight="1">
      <c r="B282" s="17" t="s">
        <v>295</v>
      </c>
      <c r="C282" s="27" t="s">
        <v>288</v>
      </c>
      <c r="D282" s="34">
        <v>171</v>
      </c>
      <c r="E282" s="44">
        <f t="shared" si="4"/>
        <v>201.78</v>
      </c>
    </row>
    <row r="283" spans="2:5" s="1" customFormat="1" ht="12.75" customHeight="1">
      <c r="B283" s="17" t="s">
        <v>296</v>
      </c>
      <c r="C283" s="27" t="s">
        <v>175</v>
      </c>
      <c r="D283" s="34">
        <v>440</v>
      </c>
      <c r="E283" s="44">
        <f t="shared" si="4"/>
        <v>519.1999999999999</v>
      </c>
    </row>
    <row r="284" spans="2:5" s="1" customFormat="1" ht="12.75" customHeight="1">
      <c r="B284" s="17" t="s">
        <v>297</v>
      </c>
      <c r="C284" s="27" t="s">
        <v>289</v>
      </c>
      <c r="D284" s="34">
        <v>9105</v>
      </c>
      <c r="E284" s="44">
        <f t="shared" si="4"/>
        <v>10743.9</v>
      </c>
    </row>
    <row r="285" spans="2:5" s="1" customFormat="1" ht="12.75" customHeight="1">
      <c r="B285" s="17" t="s">
        <v>298</v>
      </c>
      <c r="C285" s="27" t="s">
        <v>290</v>
      </c>
      <c r="D285" s="34">
        <v>527</v>
      </c>
      <c r="E285" s="44">
        <f t="shared" si="4"/>
        <v>621.86</v>
      </c>
    </row>
    <row r="286" spans="2:5" s="1" customFormat="1" ht="12.75" customHeight="1">
      <c r="B286" s="17" t="s">
        <v>299</v>
      </c>
      <c r="C286" s="27" t="s">
        <v>290</v>
      </c>
      <c r="D286" s="34">
        <v>440</v>
      </c>
      <c r="E286" s="44">
        <f t="shared" si="4"/>
        <v>519.1999999999999</v>
      </c>
    </row>
    <row r="287" spans="2:5" s="1" customFormat="1" ht="12.75" customHeight="1">
      <c r="B287" s="17" t="s">
        <v>300</v>
      </c>
      <c r="C287" s="27" t="s">
        <v>478</v>
      </c>
      <c r="D287" s="34">
        <v>816</v>
      </c>
      <c r="E287" s="44">
        <f t="shared" si="4"/>
        <v>962.88</v>
      </c>
    </row>
    <row r="288" spans="2:5" s="1" customFormat="1" ht="12.75" customHeight="1">
      <c r="B288" s="17" t="s">
        <v>630</v>
      </c>
      <c r="C288" s="27" t="s">
        <v>278</v>
      </c>
      <c r="D288" s="34">
        <v>1442</v>
      </c>
      <c r="E288" s="44">
        <f t="shared" si="4"/>
        <v>1701.56</v>
      </c>
    </row>
    <row r="289" spans="2:5" s="1" customFormat="1" ht="12.75" customHeight="1">
      <c r="B289" s="17" t="s">
        <v>662</v>
      </c>
      <c r="C289" s="27" t="s">
        <v>600</v>
      </c>
      <c r="D289" s="34">
        <v>4335</v>
      </c>
      <c r="E289" s="44">
        <f t="shared" si="4"/>
        <v>5115.3</v>
      </c>
    </row>
    <row r="290" spans="2:5" s="1" customFormat="1" ht="12.75" customHeight="1">
      <c r="B290" s="59" t="s">
        <v>120</v>
      </c>
      <c r="C290" s="60" t="s">
        <v>121</v>
      </c>
      <c r="D290" s="34">
        <v>54275</v>
      </c>
      <c r="E290" s="44">
        <f t="shared" si="4"/>
        <v>64044.5</v>
      </c>
    </row>
    <row r="291" spans="2:6" s="1" customFormat="1" ht="12.75" customHeight="1">
      <c r="B291" s="17" t="s">
        <v>601</v>
      </c>
      <c r="C291" s="27" t="s">
        <v>479</v>
      </c>
      <c r="D291" s="34">
        <v>15150</v>
      </c>
      <c r="E291" s="44">
        <f t="shared" si="4"/>
        <v>17877</v>
      </c>
      <c r="F291" s="58"/>
    </row>
    <row r="292" spans="2:5" s="1" customFormat="1" ht="12.75" customHeight="1">
      <c r="B292" s="17" t="s">
        <v>34</v>
      </c>
      <c r="C292" s="27" t="s">
        <v>480</v>
      </c>
      <c r="D292" s="34">
        <v>6238</v>
      </c>
      <c r="E292" s="44">
        <f t="shared" si="4"/>
        <v>7360.839999999999</v>
      </c>
    </row>
    <row r="293" spans="2:5" s="1" customFormat="1" ht="12.75" customHeight="1">
      <c r="B293" s="17" t="s">
        <v>35</v>
      </c>
      <c r="C293" s="27" t="s">
        <v>481</v>
      </c>
      <c r="D293" s="34">
        <v>34170</v>
      </c>
      <c r="E293" s="44">
        <f t="shared" si="4"/>
        <v>40320.6</v>
      </c>
    </row>
    <row r="294" spans="2:5" s="1" customFormat="1" ht="12.75" customHeight="1">
      <c r="B294" s="17" t="s">
        <v>47</v>
      </c>
      <c r="C294" s="27" t="s">
        <v>481</v>
      </c>
      <c r="D294" s="34">
        <v>34170</v>
      </c>
      <c r="E294" s="44">
        <f t="shared" si="4"/>
        <v>40320.6</v>
      </c>
    </row>
    <row r="295" spans="2:5" s="1" customFormat="1" ht="12.75" customHeight="1">
      <c r="B295" s="17" t="s">
        <v>313</v>
      </c>
      <c r="C295" s="27" t="s">
        <v>481</v>
      </c>
      <c r="D295" s="34">
        <v>34167</v>
      </c>
      <c r="E295" s="44">
        <f t="shared" si="4"/>
        <v>40317.06</v>
      </c>
    </row>
    <row r="296" spans="2:5" s="1" customFormat="1" ht="12.75" customHeight="1">
      <c r="B296" s="17" t="s">
        <v>314</v>
      </c>
      <c r="C296" s="27" t="s">
        <v>482</v>
      </c>
      <c r="D296" s="34">
        <v>11610</v>
      </c>
      <c r="E296" s="44">
        <f t="shared" si="4"/>
        <v>13699.8</v>
      </c>
    </row>
    <row r="297" spans="2:5" s="1" customFormat="1" ht="12.75" customHeight="1">
      <c r="B297" s="17" t="s">
        <v>36</v>
      </c>
      <c r="C297" s="27" t="s">
        <v>642</v>
      </c>
      <c r="D297" s="34">
        <v>7560</v>
      </c>
      <c r="E297" s="44">
        <f t="shared" si="4"/>
        <v>8920.8</v>
      </c>
    </row>
    <row r="298" spans="2:5" s="1" customFormat="1" ht="12.75" customHeight="1">
      <c r="B298" s="17" t="s">
        <v>315</v>
      </c>
      <c r="C298" s="27" t="s">
        <v>483</v>
      </c>
      <c r="D298" s="34">
        <v>8850</v>
      </c>
      <c r="E298" s="44">
        <f t="shared" si="4"/>
        <v>10443</v>
      </c>
    </row>
    <row r="299" spans="2:5" s="1" customFormat="1" ht="12.75" customHeight="1">
      <c r="B299" s="17" t="s">
        <v>316</v>
      </c>
      <c r="C299" s="27" t="s">
        <v>484</v>
      </c>
      <c r="D299" s="34">
        <v>5538</v>
      </c>
      <c r="E299" s="44">
        <f t="shared" si="4"/>
        <v>6534.839999999999</v>
      </c>
    </row>
    <row r="300" spans="2:5" s="1" customFormat="1" ht="12.75" customHeight="1">
      <c r="B300" s="17" t="s">
        <v>37</v>
      </c>
      <c r="C300" s="27" t="s">
        <v>26</v>
      </c>
      <c r="D300" s="34">
        <v>8860</v>
      </c>
      <c r="E300" s="44">
        <f t="shared" si="4"/>
        <v>10454.8</v>
      </c>
    </row>
    <row r="301" spans="2:5" s="1" customFormat="1" ht="12.75" customHeight="1">
      <c r="B301" s="17" t="s">
        <v>38</v>
      </c>
      <c r="C301" s="27" t="s">
        <v>26</v>
      </c>
      <c r="D301" s="34">
        <v>8860</v>
      </c>
      <c r="E301" s="44">
        <f t="shared" si="4"/>
        <v>10454.8</v>
      </c>
    </row>
    <row r="302" spans="2:5" s="1" customFormat="1" ht="12.75" customHeight="1">
      <c r="B302" s="16" t="s">
        <v>352</v>
      </c>
      <c r="C302" s="27" t="s">
        <v>26</v>
      </c>
      <c r="D302" s="34">
        <v>1622</v>
      </c>
      <c r="E302" s="44">
        <f t="shared" si="4"/>
        <v>1913.9599999999998</v>
      </c>
    </row>
    <row r="303" spans="2:5" s="1" customFormat="1" ht="12.75" customHeight="1">
      <c r="B303" s="24" t="s">
        <v>622</v>
      </c>
      <c r="C303" s="28" t="s">
        <v>485</v>
      </c>
      <c r="D303" s="34">
        <v>1675</v>
      </c>
      <c r="E303" s="44">
        <f t="shared" si="4"/>
        <v>1976.5</v>
      </c>
    </row>
    <row r="304" spans="2:5" s="1" customFormat="1" ht="12.75" customHeight="1">
      <c r="B304" s="17" t="s">
        <v>353</v>
      </c>
      <c r="C304" s="27" t="s">
        <v>26</v>
      </c>
      <c r="D304" s="34">
        <v>1622</v>
      </c>
      <c r="E304" s="44">
        <f t="shared" si="4"/>
        <v>1913.9599999999998</v>
      </c>
    </row>
    <row r="305" spans="2:5" s="1" customFormat="1" ht="12.75" customHeight="1">
      <c r="B305" s="25" t="s">
        <v>623</v>
      </c>
      <c r="C305" s="28" t="s">
        <v>485</v>
      </c>
      <c r="D305" s="34">
        <v>1675</v>
      </c>
      <c r="E305" s="44">
        <f t="shared" si="4"/>
        <v>1976.5</v>
      </c>
    </row>
    <row r="306" spans="2:5" s="1" customFormat="1" ht="12.75" customHeight="1">
      <c r="B306" s="51" t="s">
        <v>668</v>
      </c>
      <c r="C306" s="28" t="s">
        <v>26</v>
      </c>
      <c r="D306" s="65" t="s">
        <v>695</v>
      </c>
      <c r="E306" s="44"/>
    </row>
    <row r="307" spans="2:5" s="1" customFormat="1" ht="12.75" customHeight="1">
      <c r="B307" s="17" t="s">
        <v>317</v>
      </c>
      <c r="C307" s="27" t="s">
        <v>485</v>
      </c>
      <c r="D307" s="34">
        <v>11640</v>
      </c>
      <c r="E307" s="44">
        <f t="shared" si="4"/>
        <v>13735.199999999999</v>
      </c>
    </row>
    <row r="308" spans="2:5" s="1" customFormat="1" ht="12.75" customHeight="1">
      <c r="B308" s="16" t="s">
        <v>354</v>
      </c>
      <c r="C308" s="27" t="s">
        <v>67</v>
      </c>
      <c r="D308" s="34">
        <v>995</v>
      </c>
      <c r="E308" s="44">
        <f t="shared" si="4"/>
        <v>1174.1</v>
      </c>
    </row>
    <row r="309" spans="2:5" s="1" customFormat="1" ht="12.75" customHeight="1">
      <c r="B309" s="16" t="s">
        <v>318</v>
      </c>
      <c r="C309" s="27" t="s">
        <v>67</v>
      </c>
      <c r="D309" s="34">
        <v>838</v>
      </c>
      <c r="E309" s="44">
        <f t="shared" si="4"/>
        <v>988.8399999999999</v>
      </c>
    </row>
    <row r="310" spans="2:5" s="1" customFormat="1" ht="12.75" customHeight="1">
      <c r="B310" s="16" t="s">
        <v>669</v>
      </c>
      <c r="C310" s="27" t="s">
        <v>67</v>
      </c>
      <c r="D310" s="34">
        <v>995</v>
      </c>
      <c r="E310" s="44">
        <f t="shared" si="4"/>
        <v>1174.1</v>
      </c>
    </row>
    <row r="311" spans="2:5" s="1" customFormat="1" ht="12.75" customHeight="1">
      <c r="B311" s="16" t="s">
        <v>632</v>
      </c>
      <c r="C311" s="27" t="s">
        <v>301</v>
      </c>
      <c r="D311" s="34">
        <v>83765</v>
      </c>
      <c r="E311" s="44">
        <f t="shared" si="4"/>
        <v>98842.7</v>
      </c>
    </row>
    <row r="312" spans="2:5" s="1" customFormat="1" ht="12.75" customHeight="1">
      <c r="B312" s="16" t="s">
        <v>319</v>
      </c>
      <c r="C312" s="27" t="s">
        <v>301</v>
      </c>
      <c r="D312" s="34">
        <v>68600</v>
      </c>
      <c r="E312" s="44">
        <f t="shared" si="4"/>
        <v>80948</v>
      </c>
    </row>
    <row r="313" spans="2:5" s="1" customFormat="1" ht="12.75" customHeight="1">
      <c r="B313" s="16" t="s">
        <v>320</v>
      </c>
      <c r="C313" s="27" t="s">
        <v>486</v>
      </c>
      <c r="D313" s="34">
        <v>22350</v>
      </c>
      <c r="E313" s="44">
        <f t="shared" si="4"/>
        <v>26373</v>
      </c>
    </row>
    <row r="314" spans="2:5" s="1" customFormat="1" ht="12.75" customHeight="1">
      <c r="B314" s="16" t="s">
        <v>553</v>
      </c>
      <c r="C314" s="27" t="s">
        <v>66</v>
      </c>
      <c r="D314" s="34">
        <v>1179</v>
      </c>
      <c r="E314" s="44">
        <f t="shared" si="4"/>
        <v>1391.22</v>
      </c>
    </row>
    <row r="315" spans="2:5" s="1" customFormat="1" ht="12.75" customHeight="1">
      <c r="B315" s="16" t="s">
        <v>321</v>
      </c>
      <c r="C315" s="27" t="s">
        <v>487</v>
      </c>
      <c r="D315" s="34">
        <v>3638</v>
      </c>
      <c r="E315" s="44">
        <f t="shared" si="4"/>
        <v>4292.84</v>
      </c>
    </row>
    <row r="316" spans="2:5" s="1" customFormat="1" ht="12.75" customHeight="1">
      <c r="B316" s="16" t="s">
        <v>322</v>
      </c>
      <c r="C316" s="27" t="s">
        <v>486</v>
      </c>
      <c r="D316" s="34">
        <v>40625</v>
      </c>
      <c r="E316" s="44">
        <f t="shared" si="4"/>
        <v>47937.5</v>
      </c>
    </row>
    <row r="317" spans="2:5" s="1" customFormat="1" ht="12.75" customHeight="1">
      <c r="B317" s="16" t="s">
        <v>323</v>
      </c>
      <c r="C317" s="27" t="s">
        <v>302</v>
      </c>
      <c r="D317" s="34">
        <v>24486</v>
      </c>
      <c r="E317" s="44">
        <f t="shared" si="4"/>
        <v>28893.48</v>
      </c>
    </row>
    <row r="318" spans="2:5" s="1" customFormat="1" ht="12.75" customHeight="1">
      <c r="B318" s="16" t="s">
        <v>324</v>
      </c>
      <c r="C318" s="27" t="s">
        <v>303</v>
      </c>
      <c r="D318" s="34">
        <v>6586</v>
      </c>
      <c r="E318" s="44">
        <f t="shared" si="4"/>
        <v>7771.48</v>
      </c>
    </row>
    <row r="319" spans="2:5" s="1" customFormat="1" ht="12.75" customHeight="1">
      <c r="B319" s="16" t="s">
        <v>657</v>
      </c>
      <c r="C319" s="27" t="s">
        <v>656</v>
      </c>
      <c r="D319" s="34">
        <v>62380</v>
      </c>
      <c r="E319" s="44">
        <f t="shared" si="4"/>
        <v>73608.4</v>
      </c>
    </row>
    <row r="320" spans="2:5" s="1" customFormat="1" ht="12.75" customHeight="1">
      <c r="B320" s="16" t="s">
        <v>556</v>
      </c>
      <c r="C320" s="27" t="s">
        <v>547</v>
      </c>
      <c r="D320" s="34">
        <v>66360</v>
      </c>
      <c r="E320" s="44">
        <f t="shared" si="4"/>
        <v>78304.8</v>
      </c>
    </row>
    <row r="321" spans="2:5" s="1" customFormat="1" ht="12.75" customHeight="1">
      <c r="B321" s="16" t="s">
        <v>325</v>
      </c>
      <c r="C321" s="27" t="s">
        <v>488</v>
      </c>
      <c r="D321" s="34">
        <v>16240</v>
      </c>
      <c r="E321" s="44">
        <f t="shared" si="4"/>
        <v>19163.2</v>
      </c>
    </row>
    <row r="322" spans="2:5" s="1" customFormat="1" ht="12.75" customHeight="1">
      <c r="B322" s="16" t="s">
        <v>624</v>
      </c>
      <c r="C322" s="27" t="s">
        <v>488</v>
      </c>
      <c r="D322" s="34">
        <v>16240</v>
      </c>
      <c r="E322" s="44">
        <f t="shared" si="4"/>
        <v>19163.2</v>
      </c>
    </row>
    <row r="323" spans="2:5" s="1" customFormat="1" ht="12.75" customHeight="1">
      <c r="B323" s="16" t="s">
        <v>646</v>
      </c>
      <c r="C323" s="27" t="s">
        <v>27</v>
      </c>
      <c r="D323" s="34">
        <v>15340</v>
      </c>
      <c r="E323" s="44">
        <f t="shared" si="4"/>
        <v>18101.2</v>
      </c>
    </row>
    <row r="324" spans="2:5" s="1" customFormat="1" ht="12.75" customHeight="1">
      <c r="B324" s="63" t="s">
        <v>603</v>
      </c>
      <c r="C324" s="60" t="s">
        <v>602</v>
      </c>
      <c r="D324" s="34">
        <v>6875</v>
      </c>
      <c r="E324" s="44">
        <f t="shared" si="4"/>
        <v>8112.5</v>
      </c>
    </row>
    <row r="325" spans="2:6" s="1" customFormat="1" ht="12.75" customHeight="1">
      <c r="B325" s="59" t="s">
        <v>355</v>
      </c>
      <c r="C325" s="60" t="s">
        <v>27</v>
      </c>
      <c r="D325" s="34">
        <v>2696</v>
      </c>
      <c r="E325" s="44">
        <f t="shared" si="4"/>
        <v>3181.2799999999997</v>
      </c>
      <c r="F325" s="61"/>
    </row>
    <row r="326" spans="2:6" s="1" customFormat="1" ht="12.75" customHeight="1">
      <c r="B326" s="59" t="s">
        <v>356</v>
      </c>
      <c r="C326" s="60" t="s">
        <v>489</v>
      </c>
      <c r="D326" s="34">
        <v>3656</v>
      </c>
      <c r="E326" s="44">
        <f t="shared" si="4"/>
        <v>4314.08</v>
      </c>
      <c r="F326" s="61"/>
    </row>
    <row r="327" spans="2:6" s="1" customFormat="1" ht="12.75" customHeight="1">
      <c r="B327" s="59" t="s">
        <v>358</v>
      </c>
      <c r="C327" s="60" t="s">
        <v>490</v>
      </c>
      <c r="D327" s="34">
        <v>2160</v>
      </c>
      <c r="E327" s="44">
        <f t="shared" si="4"/>
        <v>2548.7999999999997</v>
      </c>
      <c r="F327" s="62"/>
    </row>
    <row r="328" spans="2:6" s="1" customFormat="1" ht="12.75" customHeight="1">
      <c r="B328" s="59" t="s">
        <v>357</v>
      </c>
      <c r="C328" s="60" t="s">
        <v>491</v>
      </c>
      <c r="D328" s="34">
        <v>2608</v>
      </c>
      <c r="E328" s="44">
        <f t="shared" si="4"/>
        <v>3077.44</v>
      </c>
      <c r="F328" s="62"/>
    </row>
    <row r="329" spans="2:6" s="1" customFormat="1" ht="12.75" customHeight="1">
      <c r="B329" s="59" t="s">
        <v>393</v>
      </c>
      <c r="C329" s="60" t="s">
        <v>28</v>
      </c>
      <c r="D329" s="34">
        <v>6340</v>
      </c>
      <c r="E329" s="44">
        <f t="shared" si="4"/>
        <v>7481.2</v>
      </c>
      <c r="F329" s="62"/>
    </row>
    <row r="330" spans="2:6" s="1" customFormat="1" ht="12.75" customHeight="1">
      <c r="B330" s="59" t="s">
        <v>392</v>
      </c>
      <c r="C330" s="60" t="s">
        <v>489</v>
      </c>
      <c r="D330" s="34">
        <v>3263</v>
      </c>
      <c r="E330" s="44">
        <f t="shared" si="4"/>
        <v>3850.3399999999997</v>
      </c>
      <c r="F330" s="61"/>
    </row>
    <row r="331" spans="2:6" s="1" customFormat="1" ht="12.75" customHeight="1">
      <c r="B331" s="59" t="s">
        <v>391</v>
      </c>
      <c r="C331" s="60" t="s">
        <v>492</v>
      </c>
      <c r="D331" s="34">
        <v>838</v>
      </c>
      <c r="E331" s="44">
        <f t="shared" si="4"/>
        <v>988.8399999999999</v>
      </c>
      <c r="F331" s="61"/>
    </row>
    <row r="332" spans="2:6" s="1" customFormat="1" ht="12.75" customHeight="1">
      <c r="B332" s="59" t="s">
        <v>390</v>
      </c>
      <c r="C332" s="60" t="s">
        <v>66</v>
      </c>
      <c r="D332" s="34">
        <v>457</v>
      </c>
      <c r="E332" s="44">
        <f t="shared" si="4"/>
        <v>539.26</v>
      </c>
      <c r="F332" s="62"/>
    </row>
    <row r="333" spans="2:6" s="1" customFormat="1" ht="12.75" customHeight="1">
      <c r="B333" s="59" t="s">
        <v>389</v>
      </c>
      <c r="C333" s="60" t="s">
        <v>491</v>
      </c>
      <c r="D333" s="34">
        <v>1968</v>
      </c>
      <c r="E333" s="44">
        <f t="shared" si="4"/>
        <v>2322.24</v>
      </c>
      <c r="F333" s="62"/>
    </row>
    <row r="334" spans="2:6" s="1" customFormat="1" ht="12.75" customHeight="1">
      <c r="B334" s="59" t="s">
        <v>388</v>
      </c>
      <c r="C334" s="60" t="s">
        <v>66</v>
      </c>
      <c r="D334" s="34">
        <v>3148</v>
      </c>
      <c r="E334" s="44">
        <f t="shared" si="4"/>
        <v>3714.64</v>
      </c>
      <c r="F334" s="61"/>
    </row>
    <row r="335" spans="2:6" s="1" customFormat="1" ht="12.75" customHeight="1">
      <c r="B335" s="59" t="s">
        <v>387</v>
      </c>
      <c r="C335" s="60" t="s">
        <v>493</v>
      </c>
      <c r="D335" s="34">
        <v>34.7</v>
      </c>
      <c r="E335" s="44">
        <f t="shared" si="4"/>
        <v>40.946</v>
      </c>
      <c r="F335" s="62"/>
    </row>
    <row r="336" spans="2:6" s="1" customFormat="1" ht="12.75" customHeight="1">
      <c r="B336" s="59" t="s">
        <v>386</v>
      </c>
      <c r="C336" s="60" t="s">
        <v>67</v>
      </c>
      <c r="D336" s="34">
        <v>2062</v>
      </c>
      <c r="E336" s="44">
        <f t="shared" si="4"/>
        <v>2433.16</v>
      </c>
      <c r="F336" s="62"/>
    </row>
    <row r="337" spans="2:6" s="1" customFormat="1" ht="12.75" customHeight="1">
      <c r="B337" s="17" t="s">
        <v>385</v>
      </c>
      <c r="C337" s="27" t="s">
        <v>492</v>
      </c>
      <c r="D337" s="34">
        <v>3289</v>
      </c>
      <c r="E337" s="44">
        <f t="shared" si="4"/>
        <v>3881.02</v>
      </c>
      <c r="F337" s="61"/>
    </row>
    <row r="338" spans="2:5" s="1" customFormat="1" ht="12.75" customHeight="1">
      <c r="B338" s="17" t="s">
        <v>494</v>
      </c>
      <c r="C338" s="27" t="s">
        <v>66</v>
      </c>
      <c r="D338" s="34">
        <v>458</v>
      </c>
      <c r="E338" s="44">
        <f aca="true" t="shared" si="5" ref="E338:E405">D338*1.18</f>
        <v>540.4399999999999</v>
      </c>
    </row>
    <row r="339" spans="2:5" s="1" customFormat="1" ht="12.75" customHeight="1">
      <c r="B339" s="17" t="s">
        <v>384</v>
      </c>
      <c r="C339" s="27" t="s">
        <v>442</v>
      </c>
      <c r="D339" s="34">
        <v>7985</v>
      </c>
      <c r="E339" s="44">
        <f t="shared" si="5"/>
        <v>9422.3</v>
      </c>
    </row>
    <row r="340" spans="2:5" s="1" customFormat="1" ht="12.75" customHeight="1">
      <c r="B340" s="17" t="s">
        <v>383</v>
      </c>
      <c r="C340" s="27" t="s">
        <v>495</v>
      </c>
      <c r="D340" s="34">
        <v>294</v>
      </c>
      <c r="E340" s="44">
        <f t="shared" si="5"/>
        <v>346.91999999999996</v>
      </c>
    </row>
    <row r="341" spans="2:5" s="1" customFormat="1" ht="12.75" customHeight="1">
      <c r="B341" s="17" t="s">
        <v>382</v>
      </c>
      <c r="C341" s="27" t="s">
        <v>495</v>
      </c>
      <c r="D341" s="34">
        <v>256</v>
      </c>
      <c r="E341" s="44">
        <f t="shared" si="5"/>
        <v>302.08</v>
      </c>
    </row>
    <row r="342" spans="2:5" s="1" customFormat="1" ht="12.75" customHeight="1">
      <c r="B342" s="17" t="s">
        <v>381</v>
      </c>
      <c r="C342" s="27" t="s">
        <v>496</v>
      </c>
      <c r="D342" s="34">
        <v>256</v>
      </c>
      <c r="E342" s="44">
        <f t="shared" si="5"/>
        <v>302.08</v>
      </c>
    </row>
    <row r="343" spans="2:5" s="1" customFormat="1" ht="12.75" customHeight="1">
      <c r="B343" s="17" t="s">
        <v>643</v>
      </c>
      <c r="C343" s="27" t="s">
        <v>304</v>
      </c>
      <c r="D343" s="34">
        <v>1064</v>
      </c>
      <c r="E343" s="44">
        <f t="shared" si="5"/>
        <v>1255.52</v>
      </c>
    </row>
    <row r="344" spans="2:5" s="1" customFormat="1" ht="12.75" customHeight="1">
      <c r="B344" s="17" t="s">
        <v>497</v>
      </c>
      <c r="C344" s="27" t="s">
        <v>305</v>
      </c>
      <c r="D344" s="34">
        <v>233</v>
      </c>
      <c r="E344" s="44">
        <f t="shared" si="5"/>
        <v>274.94</v>
      </c>
    </row>
    <row r="345" spans="2:5" s="1" customFormat="1" ht="12.75" customHeight="1">
      <c r="B345" s="17" t="s">
        <v>690</v>
      </c>
      <c r="C345" s="27" t="s">
        <v>498</v>
      </c>
      <c r="D345" s="34">
        <v>56530</v>
      </c>
      <c r="E345" s="44">
        <f t="shared" si="5"/>
        <v>66705.4</v>
      </c>
    </row>
    <row r="346" spans="2:5" s="1" customFormat="1" ht="12.75" customHeight="1">
      <c r="B346" s="17" t="s">
        <v>546</v>
      </c>
      <c r="C346" s="27" t="s">
        <v>547</v>
      </c>
      <c r="D346" s="34">
        <v>61800</v>
      </c>
      <c r="E346" s="44">
        <f t="shared" si="5"/>
        <v>72924</v>
      </c>
    </row>
    <row r="347" spans="2:5" s="1" customFormat="1" ht="12.75" customHeight="1">
      <c r="B347" s="17" t="s">
        <v>377</v>
      </c>
      <c r="C347" s="27" t="s">
        <v>498</v>
      </c>
      <c r="D347" s="34">
        <v>59650</v>
      </c>
      <c r="E347" s="44">
        <f t="shared" si="5"/>
        <v>70387</v>
      </c>
    </row>
    <row r="348" spans="2:5" s="1" customFormat="1" ht="12.75" customHeight="1">
      <c r="B348" s="17" t="s">
        <v>376</v>
      </c>
      <c r="C348" s="27" t="s">
        <v>498</v>
      </c>
      <c r="D348" s="34">
        <v>59650</v>
      </c>
      <c r="E348" s="44">
        <f t="shared" si="5"/>
        <v>70387</v>
      </c>
    </row>
    <row r="349" spans="2:5" s="1" customFormat="1" ht="12.75" customHeight="1">
      <c r="B349" s="17" t="s">
        <v>660</v>
      </c>
      <c r="C349" s="27" t="s">
        <v>488</v>
      </c>
      <c r="D349" s="34">
        <v>18210</v>
      </c>
      <c r="E349" s="44">
        <f t="shared" si="5"/>
        <v>21487.8</v>
      </c>
    </row>
    <row r="350" spans="2:5" s="1" customFormat="1" ht="12.75" customHeight="1">
      <c r="B350" s="17" t="s">
        <v>378</v>
      </c>
      <c r="C350" s="27" t="s">
        <v>488</v>
      </c>
      <c r="D350" s="34">
        <v>17830</v>
      </c>
      <c r="E350" s="44">
        <f t="shared" si="5"/>
        <v>21039.399999999998</v>
      </c>
    </row>
    <row r="351" spans="2:5" s="1" customFormat="1" ht="12.75" customHeight="1">
      <c r="B351" s="17" t="s">
        <v>604</v>
      </c>
      <c r="C351" s="27" t="s">
        <v>577</v>
      </c>
      <c r="D351" s="34">
        <v>16300</v>
      </c>
      <c r="E351" s="44">
        <f t="shared" si="5"/>
        <v>19234</v>
      </c>
    </row>
    <row r="352" spans="2:5" s="1" customFormat="1" ht="12.75" customHeight="1">
      <c r="B352" s="17" t="s">
        <v>379</v>
      </c>
      <c r="C352" s="27" t="s">
        <v>487</v>
      </c>
      <c r="D352" s="34">
        <v>538</v>
      </c>
      <c r="E352" s="44">
        <f t="shared" si="5"/>
        <v>634.8399999999999</v>
      </c>
    </row>
    <row r="353" spans="2:5" s="1" customFormat="1" ht="12.75" customHeight="1">
      <c r="B353" s="17" t="s">
        <v>380</v>
      </c>
      <c r="C353" s="27" t="s">
        <v>66</v>
      </c>
      <c r="D353" s="34">
        <v>3690</v>
      </c>
      <c r="E353" s="44">
        <f t="shared" si="5"/>
        <v>4354.2</v>
      </c>
    </row>
    <row r="354" spans="2:5" s="1" customFormat="1" ht="12.75" customHeight="1">
      <c r="B354" s="17" t="s">
        <v>645</v>
      </c>
      <c r="C354" s="27" t="s">
        <v>67</v>
      </c>
      <c r="D354" s="34">
        <v>4510</v>
      </c>
      <c r="E354" s="44">
        <f t="shared" si="5"/>
        <v>5321.799999999999</v>
      </c>
    </row>
    <row r="355" spans="2:6" s="1" customFormat="1" ht="12.75" customHeight="1">
      <c r="B355" s="17" t="s">
        <v>394</v>
      </c>
      <c r="C355" s="27" t="s">
        <v>67</v>
      </c>
      <c r="D355" s="34">
        <v>4080</v>
      </c>
      <c r="E355" s="44">
        <f t="shared" si="5"/>
        <v>4814.4</v>
      </c>
      <c r="F355" s="58"/>
    </row>
    <row r="356" spans="2:5" s="1" customFormat="1" ht="12.75" customHeight="1">
      <c r="B356" s="17" t="s">
        <v>499</v>
      </c>
      <c r="C356" s="27" t="s">
        <v>67</v>
      </c>
      <c r="D356" s="34">
        <v>4389</v>
      </c>
      <c r="E356" s="44">
        <f t="shared" si="5"/>
        <v>5179.0199999999995</v>
      </c>
    </row>
    <row r="357" spans="2:5" s="1" customFormat="1" ht="12.75" customHeight="1">
      <c r="B357" s="17" t="s">
        <v>500</v>
      </c>
      <c r="C357" s="27" t="s">
        <v>66</v>
      </c>
      <c r="D357" s="34">
        <v>287</v>
      </c>
      <c r="E357" s="44">
        <f t="shared" si="5"/>
        <v>338.65999999999997</v>
      </c>
    </row>
    <row r="358" spans="2:5" s="1" customFormat="1" ht="12.75" customHeight="1">
      <c r="B358" s="17" t="s">
        <v>501</v>
      </c>
      <c r="C358" s="27" t="s">
        <v>442</v>
      </c>
      <c r="D358" s="34">
        <v>7844</v>
      </c>
      <c r="E358" s="44">
        <f t="shared" si="5"/>
        <v>9255.92</v>
      </c>
    </row>
    <row r="359" spans="2:5" s="1" customFormat="1" ht="12.75" customHeight="1">
      <c r="B359" s="17" t="s">
        <v>502</v>
      </c>
      <c r="C359" s="27" t="s">
        <v>503</v>
      </c>
      <c r="D359" s="34">
        <v>108</v>
      </c>
      <c r="E359" s="44">
        <f t="shared" si="5"/>
        <v>127.44</v>
      </c>
    </row>
    <row r="360" spans="2:5" s="1" customFormat="1" ht="12.75" customHeight="1">
      <c r="B360" s="17" t="s">
        <v>395</v>
      </c>
      <c r="C360" s="27" t="s">
        <v>442</v>
      </c>
      <c r="D360" s="34">
        <v>3588</v>
      </c>
      <c r="E360" s="44">
        <f t="shared" si="5"/>
        <v>4233.84</v>
      </c>
    </row>
    <row r="361" spans="2:5" s="1" customFormat="1" ht="12.75" customHeight="1">
      <c r="B361" s="17" t="s">
        <v>504</v>
      </c>
      <c r="C361" s="27" t="s">
        <v>68</v>
      </c>
      <c r="D361" s="34">
        <v>1896</v>
      </c>
      <c r="E361" s="44">
        <f t="shared" si="5"/>
        <v>2237.2799999999997</v>
      </c>
    </row>
    <row r="362" spans="2:5" s="1" customFormat="1" ht="12.75" customHeight="1">
      <c r="B362" s="17" t="s">
        <v>605</v>
      </c>
      <c r="C362" s="27" t="s">
        <v>336</v>
      </c>
      <c r="D362" s="34">
        <v>4137</v>
      </c>
      <c r="E362" s="44">
        <f t="shared" si="5"/>
        <v>4881.66</v>
      </c>
    </row>
    <row r="363" spans="2:5" s="1" customFormat="1" ht="12.75" customHeight="1">
      <c r="B363" s="17" t="s">
        <v>545</v>
      </c>
      <c r="C363" s="27" t="s">
        <v>336</v>
      </c>
      <c r="D363" s="34">
        <v>3502</v>
      </c>
      <c r="E363" s="44">
        <f t="shared" si="5"/>
        <v>4132.36</v>
      </c>
    </row>
    <row r="364" spans="2:5" s="1" customFormat="1" ht="12.75" customHeight="1">
      <c r="B364" s="17" t="s">
        <v>505</v>
      </c>
      <c r="C364" s="27" t="s">
        <v>306</v>
      </c>
      <c r="D364" s="34">
        <v>540</v>
      </c>
      <c r="E364" s="44">
        <f t="shared" si="5"/>
        <v>637.1999999999999</v>
      </c>
    </row>
    <row r="365" spans="2:5" s="1" customFormat="1" ht="12.75" customHeight="1">
      <c r="B365" s="17" t="s">
        <v>506</v>
      </c>
      <c r="C365" s="27" t="s">
        <v>307</v>
      </c>
      <c r="D365" s="34">
        <v>447</v>
      </c>
      <c r="E365" s="44">
        <f t="shared" si="5"/>
        <v>527.4599999999999</v>
      </c>
    </row>
    <row r="366" spans="2:5" s="1" customFormat="1" ht="12.75" customHeight="1">
      <c r="B366" s="17" t="s">
        <v>396</v>
      </c>
      <c r="C366" s="27" t="s">
        <v>308</v>
      </c>
      <c r="D366" s="34">
        <v>310</v>
      </c>
      <c r="E366" s="44">
        <f t="shared" si="5"/>
        <v>365.79999999999995</v>
      </c>
    </row>
    <row r="367" spans="2:5" s="1" customFormat="1" ht="12.75" customHeight="1">
      <c r="B367" s="17" t="s">
        <v>397</v>
      </c>
      <c r="C367" s="27" t="s">
        <v>507</v>
      </c>
      <c r="D367" s="34">
        <v>29715</v>
      </c>
      <c r="E367" s="44">
        <f t="shared" si="5"/>
        <v>35063.7</v>
      </c>
    </row>
    <row r="368" spans="2:5" s="1" customFormat="1" ht="12.75" customHeight="1">
      <c r="B368" s="17" t="s">
        <v>398</v>
      </c>
      <c r="C368" s="27" t="s">
        <v>301</v>
      </c>
      <c r="D368" s="34">
        <v>15519</v>
      </c>
      <c r="E368" s="44">
        <f t="shared" si="5"/>
        <v>18312.42</v>
      </c>
    </row>
    <row r="369" spans="2:5" s="1" customFormat="1" ht="12.75" customHeight="1">
      <c r="B369" s="17" t="s">
        <v>508</v>
      </c>
      <c r="C369" s="27" t="s">
        <v>69</v>
      </c>
      <c r="D369" s="34">
        <v>1481</v>
      </c>
      <c r="E369" s="44">
        <f t="shared" si="5"/>
        <v>1747.58</v>
      </c>
    </row>
    <row r="370" spans="2:5" s="1" customFormat="1" ht="12.75" customHeight="1">
      <c r="B370" s="17" t="s">
        <v>399</v>
      </c>
      <c r="C370" s="27" t="s">
        <v>141</v>
      </c>
      <c r="D370" s="34">
        <v>345</v>
      </c>
      <c r="E370" s="44">
        <f t="shared" si="5"/>
        <v>407.09999999999997</v>
      </c>
    </row>
    <row r="371" spans="2:5" s="1" customFormat="1" ht="12.75" customHeight="1">
      <c r="B371" s="17" t="s">
        <v>400</v>
      </c>
      <c r="C371" s="27" t="s">
        <v>66</v>
      </c>
      <c r="D371" s="34">
        <v>28.8</v>
      </c>
      <c r="E371" s="44">
        <f t="shared" si="5"/>
        <v>33.984</v>
      </c>
    </row>
    <row r="372" spans="2:5" s="1" customFormat="1" ht="12.75" customHeight="1">
      <c r="B372" s="17" t="s">
        <v>401</v>
      </c>
      <c r="C372" s="27" t="s">
        <v>70</v>
      </c>
      <c r="D372" s="34">
        <v>12132</v>
      </c>
      <c r="E372" s="44">
        <f t="shared" si="5"/>
        <v>14315.759999999998</v>
      </c>
    </row>
    <row r="373" spans="2:5" s="1" customFormat="1" ht="12.75" customHeight="1">
      <c r="B373" s="17" t="s">
        <v>509</v>
      </c>
      <c r="C373" s="27" t="s">
        <v>70</v>
      </c>
      <c r="D373" s="34">
        <v>11256</v>
      </c>
      <c r="E373" s="44">
        <f t="shared" si="5"/>
        <v>13282.08</v>
      </c>
    </row>
    <row r="374" spans="2:5" s="1" customFormat="1" ht="12.75" customHeight="1">
      <c r="B374" s="17" t="s">
        <v>402</v>
      </c>
      <c r="C374" s="27" t="s">
        <v>510</v>
      </c>
      <c r="D374" s="34">
        <v>672</v>
      </c>
      <c r="E374" s="44">
        <f t="shared" si="5"/>
        <v>792.9599999999999</v>
      </c>
    </row>
    <row r="375" spans="2:5" s="1" customFormat="1" ht="12.75" customHeight="1">
      <c r="B375" s="17" t="s">
        <v>403</v>
      </c>
      <c r="C375" s="27" t="s">
        <v>489</v>
      </c>
      <c r="D375" s="34">
        <v>2256</v>
      </c>
      <c r="E375" s="44">
        <f t="shared" si="5"/>
        <v>2662.08</v>
      </c>
    </row>
    <row r="376" spans="2:5" s="1" customFormat="1" ht="12.75" customHeight="1">
      <c r="B376" s="17" t="s">
        <v>511</v>
      </c>
      <c r="C376" s="27" t="s">
        <v>66</v>
      </c>
      <c r="D376" s="34">
        <v>147</v>
      </c>
      <c r="E376" s="44">
        <f t="shared" si="5"/>
        <v>173.45999999999998</v>
      </c>
    </row>
    <row r="377" spans="2:5" s="1" customFormat="1" ht="12.75" customHeight="1">
      <c r="B377" s="17" t="s">
        <v>404</v>
      </c>
      <c r="C377" s="27" t="s">
        <v>67</v>
      </c>
      <c r="D377" s="34">
        <v>1268</v>
      </c>
      <c r="E377" s="44">
        <f t="shared" si="5"/>
        <v>1496.24</v>
      </c>
    </row>
    <row r="378" spans="2:5" s="1" customFormat="1" ht="12.75" customHeight="1">
      <c r="B378" s="17" t="s">
        <v>512</v>
      </c>
      <c r="C378" s="27" t="s">
        <v>308</v>
      </c>
      <c r="D378" s="34">
        <v>272</v>
      </c>
      <c r="E378" s="44">
        <f t="shared" si="5"/>
        <v>320.96</v>
      </c>
    </row>
    <row r="379" spans="2:5" s="1" customFormat="1" ht="12.75" customHeight="1">
      <c r="B379" s="17" t="s">
        <v>513</v>
      </c>
      <c r="C379" s="27" t="s">
        <v>66</v>
      </c>
      <c r="D379" s="34">
        <v>53</v>
      </c>
      <c r="E379" s="44">
        <f t="shared" si="5"/>
        <v>62.54</v>
      </c>
    </row>
    <row r="380" spans="2:5" s="1" customFormat="1" ht="12.75" customHeight="1">
      <c r="B380" s="17" t="s">
        <v>514</v>
      </c>
      <c r="C380" s="27" t="s">
        <v>503</v>
      </c>
      <c r="D380" s="34">
        <v>53</v>
      </c>
      <c r="E380" s="44">
        <f t="shared" si="5"/>
        <v>62.54</v>
      </c>
    </row>
    <row r="381" spans="2:5" s="1" customFormat="1" ht="12.75" customHeight="1">
      <c r="B381" s="17" t="s">
        <v>658</v>
      </c>
      <c r="C381" s="27" t="s">
        <v>503</v>
      </c>
      <c r="D381" s="34">
        <v>59</v>
      </c>
      <c r="E381" s="44">
        <f t="shared" si="5"/>
        <v>69.61999999999999</v>
      </c>
    </row>
    <row r="382" spans="2:5" s="1" customFormat="1" ht="12.75" customHeight="1">
      <c r="B382" s="17" t="s">
        <v>515</v>
      </c>
      <c r="C382" s="27" t="s">
        <v>301</v>
      </c>
      <c r="D382" s="34">
        <v>3826</v>
      </c>
      <c r="E382" s="44">
        <f t="shared" si="5"/>
        <v>4514.679999999999</v>
      </c>
    </row>
    <row r="383" spans="2:5" s="1" customFormat="1" ht="12.75" customHeight="1">
      <c r="B383" s="17" t="s">
        <v>516</v>
      </c>
      <c r="C383" s="27" t="s">
        <v>301</v>
      </c>
      <c r="D383" s="34">
        <v>3829</v>
      </c>
      <c r="E383" s="44">
        <f t="shared" si="5"/>
        <v>4518.219999999999</v>
      </c>
    </row>
    <row r="384" spans="2:5" s="1" customFormat="1" ht="12.75" customHeight="1">
      <c r="B384" s="17" t="s">
        <v>517</v>
      </c>
      <c r="C384" s="27" t="s">
        <v>303</v>
      </c>
      <c r="D384" s="34">
        <v>1960</v>
      </c>
      <c r="E384" s="44">
        <f t="shared" si="5"/>
        <v>2312.7999999999997</v>
      </c>
    </row>
    <row r="385" spans="2:6" s="1" customFormat="1" ht="12.75" customHeight="1">
      <c r="B385" s="17" t="s">
        <v>518</v>
      </c>
      <c r="C385" s="27" t="s">
        <v>503</v>
      </c>
      <c r="D385" s="34">
        <v>61</v>
      </c>
      <c r="E385" s="44">
        <f t="shared" si="5"/>
        <v>71.97999999999999</v>
      </c>
      <c r="F385" s="14"/>
    </row>
    <row r="386" spans="2:5" s="1" customFormat="1" ht="12.75" customHeight="1">
      <c r="B386" s="17" t="s">
        <v>405</v>
      </c>
      <c r="C386" s="27" t="s">
        <v>519</v>
      </c>
      <c r="D386" s="34">
        <v>7592</v>
      </c>
      <c r="E386" s="44">
        <f t="shared" si="5"/>
        <v>8958.56</v>
      </c>
    </row>
    <row r="387" spans="2:5" s="1" customFormat="1" ht="12.75" customHeight="1">
      <c r="B387" s="17" t="s">
        <v>406</v>
      </c>
      <c r="C387" s="27" t="s">
        <v>496</v>
      </c>
      <c r="D387" s="34">
        <v>783</v>
      </c>
      <c r="E387" s="44">
        <f t="shared" si="5"/>
        <v>923.9399999999999</v>
      </c>
    </row>
    <row r="388" spans="2:5" s="1" customFormat="1" ht="12.75" customHeight="1">
      <c r="B388" s="17" t="s">
        <v>407</v>
      </c>
      <c r="C388" s="27" t="s">
        <v>520</v>
      </c>
      <c r="D388" s="34">
        <v>4289</v>
      </c>
      <c r="E388" s="44">
        <f t="shared" si="5"/>
        <v>5061.0199999999995</v>
      </c>
    </row>
    <row r="389" spans="2:5" s="1" customFormat="1" ht="12.75" customHeight="1">
      <c r="B389" s="17" t="s">
        <v>408</v>
      </c>
      <c r="C389" s="27" t="s">
        <v>521</v>
      </c>
      <c r="D389" s="34">
        <v>2607</v>
      </c>
      <c r="E389" s="44">
        <f t="shared" si="5"/>
        <v>3076.2599999999998</v>
      </c>
    </row>
    <row r="390" spans="2:5" s="1" customFormat="1" ht="12.75" customHeight="1">
      <c r="B390" s="17" t="s">
        <v>522</v>
      </c>
      <c r="C390" s="27" t="s">
        <v>523</v>
      </c>
      <c r="D390" s="34">
        <v>783</v>
      </c>
      <c r="E390" s="44">
        <f t="shared" si="5"/>
        <v>923.9399999999999</v>
      </c>
    </row>
    <row r="391" spans="2:5" s="1" customFormat="1" ht="12.75" customHeight="1">
      <c r="B391" s="17" t="s">
        <v>524</v>
      </c>
      <c r="C391" s="27" t="s">
        <v>523</v>
      </c>
      <c r="D391" s="34">
        <v>683</v>
      </c>
      <c r="E391" s="44">
        <f t="shared" si="5"/>
        <v>805.9399999999999</v>
      </c>
    </row>
    <row r="392" spans="2:5" s="1" customFormat="1" ht="12.75" customHeight="1">
      <c r="B392" s="17" t="s">
        <v>525</v>
      </c>
      <c r="C392" s="27" t="s">
        <v>523</v>
      </c>
      <c r="D392" s="34">
        <v>307</v>
      </c>
      <c r="E392" s="44">
        <f t="shared" si="5"/>
        <v>362.26</v>
      </c>
    </row>
    <row r="393" spans="2:5" s="1" customFormat="1" ht="12.75" customHeight="1">
      <c r="B393" s="17" t="s">
        <v>409</v>
      </c>
      <c r="C393" s="27" t="s">
        <v>309</v>
      </c>
      <c r="D393" s="34">
        <v>38</v>
      </c>
      <c r="E393" s="44">
        <f t="shared" si="5"/>
        <v>44.839999999999996</v>
      </c>
    </row>
    <row r="394" spans="2:5" s="1" customFormat="1" ht="12.75" customHeight="1">
      <c r="B394" s="17" t="s">
        <v>526</v>
      </c>
      <c r="C394" s="27" t="s">
        <v>310</v>
      </c>
      <c r="D394" s="34">
        <v>85</v>
      </c>
      <c r="E394" s="44">
        <f t="shared" si="5"/>
        <v>100.3</v>
      </c>
    </row>
    <row r="395" spans="2:5" s="1" customFormat="1" ht="12.75" customHeight="1">
      <c r="B395" s="17" t="s">
        <v>527</v>
      </c>
      <c r="C395" s="27" t="s">
        <v>503</v>
      </c>
      <c r="D395" s="34">
        <v>48</v>
      </c>
      <c r="E395" s="44">
        <f t="shared" si="5"/>
        <v>56.64</v>
      </c>
    </row>
    <row r="396" spans="2:5" s="1" customFormat="1" ht="12.75" customHeight="1">
      <c r="B396" s="17" t="s">
        <v>564</v>
      </c>
      <c r="C396" s="27" t="s">
        <v>311</v>
      </c>
      <c r="D396" s="34">
        <v>1670</v>
      </c>
      <c r="E396" s="44">
        <f t="shared" si="5"/>
        <v>1970.6</v>
      </c>
    </row>
    <row r="397" spans="2:5" s="1" customFormat="1" ht="12.75" customHeight="1">
      <c r="B397" s="17" t="s">
        <v>410</v>
      </c>
      <c r="C397" s="27" t="s">
        <v>311</v>
      </c>
      <c r="D397" s="34">
        <v>971</v>
      </c>
      <c r="E397" s="44">
        <f t="shared" si="5"/>
        <v>1145.78</v>
      </c>
    </row>
    <row r="398" spans="2:5" s="1" customFormat="1" ht="12.75" customHeight="1">
      <c r="B398" s="17" t="s">
        <v>411</v>
      </c>
      <c r="C398" s="27" t="s">
        <v>311</v>
      </c>
      <c r="D398" s="34">
        <v>957</v>
      </c>
      <c r="E398" s="44">
        <f t="shared" si="5"/>
        <v>1129.26</v>
      </c>
    </row>
    <row r="399" spans="2:5" s="1" customFormat="1" ht="12.75" customHeight="1">
      <c r="B399" s="17" t="s">
        <v>528</v>
      </c>
      <c r="C399" s="27" t="s">
        <v>311</v>
      </c>
      <c r="D399" s="34">
        <v>912</v>
      </c>
      <c r="E399" s="44">
        <f t="shared" si="5"/>
        <v>1076.1599999999999</v>
      </c>
    </row>
    <row r="400" spans="2:5" s="1" customFormat="1" ht="12.75" customHeight="1">
      <c r="B400" s="17" t="s">
        <v>606</v>
      </c>
      <c r="C400" s="27" t="s">
        <v>456</v>
      </c>
      <c r="D400" s="34">
        <v>1024</v>
      </c>
      <c r="E400" s="44">
        <f t="shared" si="5"/>
        <v>1208.32</v>
      </c>
    </row>
    <row r="401" spans="2:5" s="1" customFormat="1" ht="12.75" customHeight="1">
      <c r="B401" s="17" t="s">
        <v>607</v>
      </c>
      <c r="C401" s="27" t="s">
        <v>307</v>
      </c>
      <c r="D401" s="34">
        <v>89</v>
      </c>
      <c r="E401" s="44">
        <f t="shared" si="5"/>
        <v>105.02</v>
      </c>
    </row>
    <row r="402" spans="2:5" s="1" customFormat="1" ht="12.75" customHeight="1">
      <c r="B402" s="47" t="s">
        <v>412</v>
      </c>
      <c r="C402" s="48" t="s">
        <v>312</v>
      </c>
      <c r="D402" s="49">
        <v>2163</v>
      </c>
      <c r="E402" s="50">
        <f t="shared" si="5"/>
        <v>2552.3399999999997</v>
      </c>
    </row>
    <row r="403" spans="2:5" s="1" customFormat="1" ht="12.75" customHeight="1">
      <c r="B403" s="17"/>
      <c r="C403" s="27" t="s">
        <v>663</v>
      </c>
      <c r="D403" s="34">
        <v>441</v>
      </c>
      <c r="E403" s="44">
        <f t="shared" si="5"/>
        <v>520.38</v>
      </c>
    </row>
    <row r="404" spans="2:5" s="1" customFormat="1" ht="12.75" customHeight="1">
      <c r="B404" s="47"/>
      <c r="C404" s="48" t="s">
        <v>667</v>
      </c>
      <c r="D404" s="49">
        <v>246</v>
      </c>
      <c r="E404" s="50">
        <f t="shared" si="5"/>
        <v>290.28</v>
      </c>
    </row>
    <row r="405" spans="2:5" s="1" customFormat="1" ht="12.75" customHeight="1" thickBot="1">
      <c r="B405" s="23"/>
      <c r="C405" s="29" t="s">
        <v>664</v>
      </c>
      <c r="D405" s="36">
        <v>128</v>
      </c>
      <c r="E405" s="45">
        <f t="shared" si="5"/>
        <v>151.04</v>
      </c>
    </row>
    <row r="406" spans="2:5" s="1" customFormat="1" ht="7.5" customHeight="1" thickBot="1">
      <c r="B406" s="89"/>
      <c r="C406" s="89"/>
      <c r="D406" s="38"/>
      <c r="E406" s="46"/>
    </row>
    <row r="407" spans="2:5" s="1" customFormat="1" ht="12.75" customHeight="1">
      <c r="B407" s="30" t="s">
        <v>558</v>
      </c>
      <c r="C407" s="31" t="s">
        <v>39</v>
      </c>
      <c r="D407" s="37">
        <v>126930</v>
      </c>
      <c r="E407" s="33">
        <f aca="true" t="shared" si="6" ref="E407:E419">D407*1.18</f>
        <v>149777.4</v>
      </c>
    </row>
    <row r="408" spans="2:6" s="1" customFormat="1" ht="12.75" customHeight="1">
      <c r="B408" s="22" t="s">
        <v>413</v>
      </c>
      <c r="C408" s="27" t="s">
        <v>39</v>
      </c>
      <c r="D408" s="39">
        <v>119270</v>
      </c>
      <c r="E408" s="44">
        <f t="shared" si="6"/>
        <v>140738.6</v>
      </c>
      <c r="F408" s="58"/>
    </row>
    <row r="409" spans="2:6" s="1" customFormat="1" ht="12.75" customHeight="1">
      <c r="B409" s="22" t="s">
        <v>414</v>
      </c>
      <c r="C409" s="27" t="s">
        <v>39</v>
      </c>
      <c r="D409" s="39">
        <v>121670</v>
      </c>
      <c r="E409" s="44">
        <f t="shared" si="6"/>
        <v>143570.6</v>
      </c>
      <c r="F409" s="58"/>
    </row>
    <row r="410" spans="2:5" s="1" customFormat="1" ht="12.75" customHeight="1">
      <c r="B410" s="22" t="s">
        <v>608</v>
      </c>
      <c r="C410" s="27" t="s">
        <v>39</v>
      </c>
      <c r="D410" s="39">
        <v>117600</v>
      </c>
      <c r="E410" s="44">
        <f t="shared" si="6"/>
        <v>138768</v>
      </c>
    </row>
    <row r="411" spans="2:5" s="1" customFormat="1" ht="12.75" customHeight="1">
      <c r="B411" s="22" t="s">
        <v>548</v>
      </c>
      <c r="C411" s="27" t="s">
        <v>39</v>
      </c>
      <c r="D411" s="39">
        <v>122530</v>
      </c>
      <c r="E411" s="44">
        <f t="shared" si="6"/>
        <v>144585.4</v>
      </c>
    </row>
    <row r="412" spans="2:5" s="1" customFormat="1" ht="12.75" customHeight="1">
      <c r="B412" s="22" t="s">
        <v>560</v>
      </c>
      <c r="C412" s="27" t="s">
        <v>39</v>
      </c>
      <c r="D412" s="39">
        <v>121770</v>
      </c>
      <c r="E412" s="44">
        <f t="shared" si="6"/>
        <v>143688.6</v>
      </c>
    </row>
    <row r="413" spans="2:5" s="1" customFormat="1" ht="12.75" customHeight="1">
      <c r="B413" s="25" t="s">
        <v>559</v>
      </c>
      <c r="C413" s="28" t="s">
        <v>39</v>
      </c>
      <c r="D413" s="35">
        <v>123880</v>
      </c>
      <c r="E413" s="44">
        <f t="shared" si="6"/>
        <v>146178.4</v>
      </c>
    </row>
    <row r="414" spans="2:5" s="1" customFormat="1" ht="12.75" customHeight="1">
      <c r="B414" s="22" t="s">
        <v>610</v>
      </c>
      <c r="C414" s="27" t="s">
        <v>39</v>
      </c>
      <c r="D414" s="39">
        <v>144180</v>
      </c>
      <c r="E414" s="44">
        <f t="shared" si="6"/>
        <v>170132.4</v>
      </c>
    </row>
    <row r="415" spans="2:5" s="1" customFormat="1" ht="12.75" customHeight="1">
      <c r="B415" s="22" t="s">
        <v>611</v>
      </c>
      <c r="C415" s="27" t="s">
        <v>39</v>
      </c>
      <c r="D415" s="39">
        <v>127670</v>
      </c>
      <c r="E415" s="44">
        <f t="shared" si="6"/>
        <v>150650.6</v>
      </c>
    </row>
    <row r="416" spans="2:5" s="1" customFormat="1" ht="12.75" customHeight="1">
      <c r="B416" s="22" t="s">
        <v>612</v>
      </c>
      <c r="C416" s="27" t="s">
        <v>39</v>
      </c>
      <c r="D416" s="39">
        <v>128510</v>
      </c>
      <c r="E416" s="44">
        <f t="shared" si="6"/>
        <v>151641.8</v>
      </c>
    </row>
    <row r="417" spans="2:5" s="1" customFormat="1" ht="12.75" customHeight="1">
      <c r="B417" s="22" t="s">
        <v>613</v>
      </c>
      <c r="C417" s="27" t="s">
        <v>39</v>
      </c>
      <c r="D417" s="39">
        <v>137900</v>
      </c>
      <c r="E417" s="44">
        <f t="shared" si="6"/>
        <v>162722</v>
      </c>
    </row>
    <row r="418" spans="2:5" s="1" customFormat="1" ht="12.75" customHeight="1">
      <c r="B418" s="52" t="s">
        <v>614</v>
      </c>
      <c r="C418" s="27" t="s">
        <v>39</v>
      </c>
      <c r="D418" s="39">
        <v>141430</v>
      </c>
      <c r="E418" s="44">
        <f t="shared" si="6"/>
        <v>166887.4</v>
      </c>
    </row>
    <row r="419" spans="2:5" s="1" customFormat="1" ht="28.5" customHeight="1" thickBot="1">
      <c r="B419" s="53" t="s">
        <v>670</v>
      </c>
      <c r="C419" s="56" t="s">
        <v>694</v>
      </c>
      <c r="D419" s="54">
        <v>180000</v>
      </c>
      <c r="E419" s="55">
        <f t="shared" si="6"/>
        <v>212400</v>
      </c>
    </row>
    <row r="420" spans="2:5" s="1" customFormat="1" ht="9" customHeight="1">
      <c r="B420" s="11"/>
      <c r="C420" s="12"/>
      <c r="D420" s="12"/>
      <c r="E420" s="13"/>
    </row>
    <row r="421" spans="2:5" s="1" customFormat="1" ht="12.75" customHeight="1">
      <c r="B421" s="91"/>
      <c r="C421" s="91"/>
      <c r="D421" s="91"/>
      <c r="E421" s="91"/>
    </row>
    <row r="422" spans="2:5" s="1" customFormat="1" ht="8.25" customHeight="1">
      <c r="B422" s="88"/>
      <c r="C422" s="88"/>
      <c r="D422" s="88"/>
      <c r="E422" s="88"/>
    </row>
    <row r="423" spans="2:5" s="1" customFormat="1" ht="19.5" customHeight="1">
      <c r="B423" s="88"/>
      <c r="C423" s="88"/>
      <c r="D423" s="88"/>
      <c r="E423" s="88"/>
    </row>
    <row r="424" spans="3:5" s="1" customFormat="1" ht="31.5" customHeight="1">
      <c r="C424" s="78" t="s">
        <v>713</v>
      </c>
      <c r="D424" s="79"/>
      <c r="E424" s="80"/>
    </row>
    <row r="425" spans="3:5" s="1" customFormat="1" ht="23.25" customHeight="1">
      <c r="C425" s="81" t="s">
        <v>723</v>
      </c>
      <c r="D425" s="81"/>
      <c r="E425" s="86" t="s">
        <v>724</v>
      </c>
    </row>
    <row r="426" spans="3:5" s="1" customFormat="1" ht="0.75" customHeight="1" hidden="1">
      <c r="C426" s="81" t="s">
        <v>724</v>
      </c>
      <c r="D426" s="83"/>
      <c r="E426" s="82"/>
    </row>
    <row r="427" spans="3:5" s="1" customFormat="1" ht="18.75" customHeight="1">
      <c r="C427" s="84" t="s">
        <v>725</v>
      </c>
      <c r="D427"/>
      <c r="E427" s="85" t="s">
        <v>714</v>
      </c>
    </row>
    <row r="428" s="1" customFormat="1" ht="22.5" customHeight="1"/>
    <row r="429" s="1" customFormat="1" ht="26.25" customHeight="1" hidden="1"/>
    <row r="430" s="1" customFormat="1" ht="12.75"/>
    <row r="431" s="1" customFormat="1" ht="12.75"/>
    <row r="432" s="1" customFormat="1" ht="15">
      <c r="C432" s="15"/>
    </row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>
      <c r="A936"/>
    </row>
    <row r="937" s="1" customFormat="1" ht="12.75">
      <c r="A937"/>
    </row>
    <row r="938" s="1" customFormat="1" ht="12.75">
      <c r="A938"/>
    </row>
    <row r="939" spans="1:5" s="1" customFormat="1" ht="12.75">
      <c r="A939"/>
      <c r="B939"/>
      <c r="C939"/>
      <c r="D939"/>
      <c r="E939"/>
    </row>
    <row r="940" spans="1:5" s="1" customFormat="1" ht="12.75">
      <c r="A940"/>
      <c r="B940"/>
      <c r="C940"/>
      <c r="D940"/>
      <c r="E940"/>
    </row>
    <row r="941" spans="1:5" s="1" customFormat="1" ht="12.75">
      <c r="A941"/>
      <c r="B941"/>
      <c r="C941"/>
      <c r="D941"/>
      <c r="E941"/>
    </row>
    <row r="942" spans="1:5" s="1" customFormat="1" ht="12.75">
      <c r="A942"/>
      <c r="B942"/>
      <c r="C942"/>
      <c r="D942"/>
      <c r="E942"/>
    </row>
    <row r="943" spans="1:5" s="1" customFormat="1" ht="12.75">
      <c r="A943"/>
      <c r="B943"/>
      <c r="C943"/>
      <c r="D943"/>
      <c r="E943"/>
    </row>
    <row r="944" spans="1:7" s="1" customFormat="1" ht="12.75">
      <c r="A944"/>
      <c r="B944"/>
      <c r="C944"/>
      <c r="D944"/>
      <c r="E944"/>
      <c r="G944"/>
    </row>
  </sheetData>
  <sheetProtection/>
  <mergeCells count="9">
    <mergeCell ref="B1:F1"/>
    <mergeCell ref="B3:F3"/>
    <mergeCell ref="C5:G5"/>
    <mergeCell ref="B4:F4"/>
    <mergeCell ref="B423:E423"/>
    <mergeCell ref="B422:E422"/>
    <mergeCell ref="B406:C406"/>
    <mergeCell ref="A11:E11"/>
    <mergeCell ref="B421:E421"/>
  </mergeCells>
  <printOptions/>
  <pageMargins left="0.74" right="0.22" top="0.4" bottom="0.42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6"/>
  <sheetViews>
    <sheetView showGridLines="0" tabSelected="1" zoomScale="70" zoomScaleNormal="70" zoomScaleSheetLayoutView="50" zoomScalePageLayoutView="0" workbookViewId="0" topLeftCell="A1">
      <selection activeCell="A50" sqref="A7:G50"/>
    </sheetView>
  </sheetViews>
  <sheetFormatPr defaultColWidth="9.00390625" defaultRowHeight="12.75"/>
  <cols>
    <col min="1" max="1" width="33.125" style="1" customWidth="1"/>
    <col min="2" max="2" width="7.375" style="1" customWidth="1"/>
    <col min="3" max="3" width="7.75390625" style="1" customWidth="1"/>
    <col min="4" max="4" width="65.625" style="1" customWidth="1"/>
    <col min="5" max="5" width="28.625" style="0" hidden="1" customWidth="1"/>
    <col min="6" max="6" width="24.375" style="0" customWidth="1"/>
    <col min="7" max="7" width="20.75390625" style="5" customWidth="1"/>
  </cols>
  <sheetData>
    <row r="1" ht="0.75" customHeight="1"/>
    <row r="2" spans="1:4" ht="12.75" hidden="1">
      <c r="A2" s="3"/>
      <c r="B2" s="3"/>
      <c r="C2" s="3"/>
      <c r="D2" s="3"/>
    </row>
    <row r="3" spans="1:7" ht="30.75" customHeight="1">
      <c r="A3" s="99"/>
      <c r="B3" s="100"/>
      <c r="C3" s="100"/>
      <c r="D3" s="101" t="s">
        <v>713</v>
      </c>
      <c r="E3" s="102"/>
      <c r="F3" s="103"/>
      <c r="G3" s="104"/>
    </row>
    <row r="4" spans="1:7" ht="117.75" customHeight="1">
      <c r="A4" s="109" t="s">
        <v>727</v>
      </c>
      <c r="B4" s="110"/>
      <c r="C4" s="110"/>
      <c r="D4" s="110"/>
      <c r="E4" s="111"/>
      <c r="F4" s="108"/>
      <c r="G4" s="112"/>
    </row>
    <row r="5" spans="1:7" ht="38.25" customHeight="1">
      <c r="A5" s="105" t="s">
        <v>100</v>
      </c>
      <c r="B5" s="106"/>
      <c r="C5" s="106"/>
      <c r="D5" s="106"/>
      <c r="E5" s="106"/>
      <c r="F5" s="106"/>
      <c r="G5" s="106"/>
    </row>
    <row r="6" spans="1:7" ht="23.25" customHeight="1">
      <c r="A6" s="97" t="s">
        <v>75</v>
      </c>
      <c r="B6" s="97"/>
      <c r="C6" s="97"/>
      <c r="D6" s="97"/>
      <c r="E6" s="97"/>
      <c r="F6" s="97"/>
      <c r="G6" s="97"/>
    </row>
    <row r="7" spans="1:7" ht="48" customHeight="1">
      <c r="A7" s="113"/>
      <c r="B7" s="113"/>
      <c r="C7" s="113"/>
      <c r="D7" s="113" t="s">
        <v>710</v>
      </c>
      <c r="E7" s="114"/>
      <c r="F7" s="114"/>
      <c r="G7" s="107"/>
    </row>
    <row r="8" spans="1:7" ht="99" customHeight="1">
      <c r="A8" s="130" t="s">
        <v>62</v>
      </c>
      <c r="B8" s="131" t="s">
        <v>371</v>
      </c>
      <c r="C8" s="131" t="s">
        <v>370</v>
      </c>
      <c r="D8" s="130" t="s">
        <v>53</v>
      </c>
      <c r="E8" s="98"/>
      <c r="F8" s="117" t="s">
        <v>706</v>
      </c>
      <c r="G8" s="117" t="s">
        <v>707</v>
      </c>
    </row>
    <row r="9" spans="1:7" ht="37.5" customHeight="1">
      <c r="A9" s="132" t="s">
        <v>132</v>
      </c>
      <c r="B9" s="116">
        <v>360</v>
      </c>
      <c r="C9" s="116">
        <v>2100</v>
      </c>
      <c r="D9" s="133" t="s">
        <v>104</v>
      </c>
      <c r="E9" s="98"/>
      <c r="F9" s="134">
        <v>611780</v>
      </c>
      <c r="G9" s="118">
        <f>PRODUCT(F9,1.18)</f>
        <v>721900.3999999999</v>
      </c>
    </row>
    <row r="10" spans="1:7" ht="49.5" customHeight="1">
      <c r="A10" s="132" t="s">
        <v>133</v>
      </c>
      <c r="B10" s="116">
        <v>425</v>
      </c>
      <c r="C10" s="116">
        <v>2100</v>
      </c>
      <c r="D10" s="133" t="s">
        <v>105</v>
      </c>
      <c r="E10" s="98"/>
      <c r="F10" s="134">
        <v>623440</v>
      </c>
      <c r="G10" s="118">
        <f aca="true" t="shared" si="0" ref="G10:G50">PRODUCT(F10,1.18)</f>
        <v>735659.2</v>
      </c>
    </row>
    <row r="11" spans="1:7" ht="99" customHeight="1">
      <c r="A11" s="132" t="s">
        <v>134</v>
      </c>
      <c r="B11" s="116">
        <v>470</v>
      </c>
      <c r="C11" s="116">
        <v>2100</v>
      </c>
      <c r="D11" s="133" t="s">
        <v>106</v>
      </c>
      <c r="E11" s="98"/>
      <c r="F11" s="134">
        <v>640710</v>
      </c>
      <c r="G11" s="118">
        <f t="shared" si="0"/>
        <v>756037.7999999999</v>
      </c>
    </row>
    <row r="12" spans="1:7" ht="37.5" customHeight="1">
      <c r="A12" s="115" t="s">
        <v>56</v>
      </c>
      <c r="B12" s="116">
        <v>425</v>
      </c>
      <c r="C12" s="116">
        <v>2100</v>
      </c>
      <c r="D12" s="133" t="s">
        <v>107</v>
      </c>
      <c r="E12" s="98"/>
      <c r="F12" s="134">
        <v>605770</v>
      </c>
      <c r="G12" s="118">
        <f t="shared" si="0"/>
        <v>714808.6</v>
      </c>
    </row>
    <row r="13" spans="1:7" ht="37.5" customHeight="1">
      <c r="A13" s="135" t="s">
        <v>103</v>
      </c>
      <c r="B13" s="136">
        <v>425</v>
      </c>
      <c r="C13" s="136">
        <v>2100</v>
      </c>
      <c r="D13" s="137" t="s">
        <v>108</v>
      </c>
      <c r="E13" s="98"/>
      <c r="F13" s="134">
        <v>599350</v>
      </c>
      <c r="G13" s="118">
        <f t="shared" si="0"/>
        <v>707233</v>
      </c>
    </row>
    <row r="14" spans="1:7" ht="37.5" customHeight="1">
      <c r="A14" s="132" t="s">
        <v>127</v>
      </c>
      <c r="B14" s="136"/>
      <c r="C14" s="136"/>
      <c r="D14" s="138"/>
      <c r="E14" s="98"/>
      <c r="F14" s="134">
        <v>626820</v>
      </c>
      <c r="G14" s="118">
        <f t="shared" si="0"/>
        <v>739647.6</v>
      </c>
    </row>
    <row r="15" spans="1:7" ht="37.5" customHeight="1">
      <c r="A15" s="132" t="s">
        <v>11</v>
      </c>
      <c r="B15" s="116">
        <v>425</v>
      </c>
      <c r="C15" s="116">
        <v>2100</v>
      </c>
      <c r="D15" s="133" t="s">
        <v>109</v>
      </c>
      <c r="E15" s="98"/>
      <c r="F15" s="134">
        <v>611740</v>
      </c>
      <c r="G15" s="118">
        <f t="shared" si="0"/>
        <v>721853.2</v>
      </c>
    </row>
    <row r="16" spans="1:7" ht="37.5" customHeight="1">
      <c r="A16" s="132" t="s">
        <v>12</v>
      </c>
      <c r="B16" s="116">
        <v>425</v>
      </c>
      <c r="C16" s="116">
        <v>2100</v>
      </c>
      <c r="D16" s="133" t="s">
        <v>110</v>
      </c>
      <c r="E16" s="98"/>
      <c r="F16" s="134">
        <v>612920</v>
      </c>
      <c r="G16" s="118">
        <f t="shared" si="0"/>
        <v>723245.6</v>
      </c>
    </row>
    <row r="17" spans="1:7" ht="37.5" customHeight="1">
      <c r="A17" s="135" t="s">
        <v>60</v>
      </c>
      <c r="B17" s="136">
        <v>470</v>
      </c>
      <c r="C17" s="136">
        <v>2100</v>
      </c>
      <c r="D17" s="137" t="s">
        <v>111</v>
      </c>
      <c r="E17" s="98"/>
      <c r="F17" s="134">
        <v>629940</v>
      </c>
      <c r="G17" s="118">
        <f t="shared" si="0"/>
        <v>743329.2</v>
      </c>
    </row>
    <row r="18" spans="1:7" ht="37.5" customHeight="1">
      <c r="A18" s="135" t="s">
        <v>59</v>
      </c>
      <c r="B18" s="136"/>
      <c r="C18" s="136"/>
      <c r="D18" s="138"/>
      <c r="E18" s="98"/>
      <c r="F18" s="134">
        <v>658280</v>
      </c>
      <c r="G18" s="118">
        <f t="shared" si="0"/>
        <v>776770.3999999999</v>
      </c>
    </row>
    <row r="19" spans="1:7" ht="37.5" customHeight="1">
      <c r="A19" s="135" t="s">
        <v>671</v>
      </c>
      <c r="B19" s="116">
        <v>470</v>
      </c>
      <c r="C19" s="116">
        <v>2100</v>
      </c>
      <c r="D19" s="117" t="s">
        <v>674</v>
      </c>
      <c r="E19" s="98"/>
      <c r="F19" s="134">
        <v>807200</v>
      </c>
      <c r="G19" s="118">
        <f t="shared" si="0"/>
        <v>952496</v>
      </c>
    </row>
    <row r="20" spans="1:7" ht="37.5" customHeight="1">
      <c r="A20" s="135" t="s">
        <v>54</v>
      </c>
      <c r="B20" s="136" t="s">
        <v>76</v>
      </c>
      <c r="C20" s="136">
        <v>1500</v>
      </c>
      <c r="D20" s="137" t="s">
        <v>112</v>
      </c>
      <c r="E20" s="98"/>
      <c r="F20" s="134">
        <v>613220</v>
      </c>
      <c r="G20" s="118">
        <f t="shared" si="0"/>
        <v>723599.6</v>
      </c>
    </row>
    <row r="21" spans="1:7" ht="37.5" customHeight="1">
      <c r="A21" s="135" t="s">
        <v>126</v>
      </c>
      <c r="B21" s="136"/>
      <c r="C21" s="136"/>
      <c r="D21" s="138"/>
      <c r="E21" s="98"/>
      <c r="F21" s="134">
        <v>640230</v>
      </c>
      <c r="G21" s="118">
        <f t="shared" si="0"/>
        <v>755471.3999999999</v>
      </c>
    </row>
    <row r="22" spans="1:7" ht="37.5" customHeight="1">
      <c r="A22" s="135" t="s">
        <v>77</v>
      </c>
      <c r="B22" s="136"/>
      <c r="C22" s="136"/>
      <c r="D22" s="139" t="s">
        <v>78</v>
      </c>
      <c r="E22" s="98"/>
      <c r="F22" s="134">
        <v>678800</v>
      </c>
      <c r="G22" s="118">
        <f t="shared" si="0"/>
        <v>800984</v>
      </c>
    </row>
    <row r="23" spans="1:7" ht="30" customHeight="1">
      <c r="A23" s="135" t="s">
        <v>708</v>
      </c>
      <c r="B23" s="116">
        <v>425</v>
      </c>
      <c r="C23" s="116">
        <v>2100</v>
      </c>
      <c r="D23" s="139" t="s">
        <v>709</v>
      </c>
      <c r="E23" s="98"/>
      <c r="F23" s="134">
        <v>727650</v>
      </c>
      <c r="G23" s="118">
        <f t="shared" si="0"/>
        <v>858627</v>
      </c>
    </row>
    <row r="24" spans="1:7" ht="30" customHeight="1">
      <c r="A24" s="135" t="s">
        <v>79</v>
      </c>
      <c r="B24" s="116">
        <v>440</v>
      </c>
      <c r="C24" s="116">
        <v>1500</v>
      </c>
      <c r="D24" s="139" t="s">
        <v>98</v>
      </c>
      <c r="E24" s="98"/>
      <c r="F24" s="140">
        <v>790770</v>
      </c>
      <c r="G24" s="118">
        <f t="shared" si="0"/>
        <v>933108.6</v>
      </c>
    </row>
    <row r="25" spans="1:7" ht="30" customHeight="1">
      <c r="A25" s="141" t="s">
        <v>659</v>
      </c>
      <c r="B25" s="136">
        <v>350</v>
      </c>
      <c r="C25" s="136">
        <v>1900</v>
      </c>
      <c r="D25" s="142" t="s">
        <v>81</v>
      </c>
      <c r="E25" s="98"/>
      <c r="F25" s="134">
        <v>581720</v>
      </c>
      <c r="G25" s="118">
        <f t="shared" si="0"/>
        <v>686429.6</v>
      </c>
    </row>
    <row r="26" spans="1:7" ht="30" customHeight="1">
      <c r="A26" s="141"/>
      <c r="B26" s="136"/>
      <c r="C26" s="136"/>
      <c r="D26" s="142"/>
      <c r="E26" s="98"/>
      <c r="F26" s="134"/>
      <c r="G26" s="118">
        <f t="shared" si="0"/>
        <v>1.18</v>
      </c>
    </row>
    <row r="27" spans="1:7" ht="37.5" customHeight="1">
      <c r="A27" s="143" t="s">
        <v>80</v>
      </c>
      <c r="B27" s="116">
        <v>390</v>
      </c>
      <c r="C27" s="136"/>
      <c r="D27" s="142"/>
      <c r="E27" s="98"/>
      <c r="F27" s="134">
        <v>590980</v>
      </c>
      <c r="G27" s="118">
        <f t="shared" si="0"/>
        <v>697356.3999999999</v>
      </c>
    </row>
    <row r="28" spans="1:7" ht="29.25" customHeight="1">
      <c r="A28" s="132" t="s">
        <v>128</v>
      </c>
      <c r="B28" s="116">
        <v>350</v>
      </c>
      <c r="C28" s="136"/>
      <c r="D28" s="142"/>
      <c r="E28" s="98"/>
      <c r="F28" s="134">
        <v>608630</v>
      </c>
      <c r="G28" s="118">
        <f t="shared" si="0"/>
        <v>718183.3999999999</v>
      </c>
    </row>
    <row r="29" spans="1:7" ht="3.75" customHeight="1" hidden="1">
      <c r="A29" s="132" t="s">
        <v>46</v>
      </c>
      <c r="B29" s="136">
        <v>420</v>
      </c>
      <c r="C29" s="136"/>
      <c r="D29" s="142"/>
      <c r="E29" s="98"/>
      <c r="F29" s="134">
        <v>590960</v>
      </c>
      <c r="G29" s="118">
        <f t="shared" si="0"/>
        <v>697332.7999999999</v>
      </c>
    </row>
    <row r="30" spans="1:7" ht="30" customHeight="1">
      <c r="A30" s="132" t="s">
        <v>129</v>
      </c>
      <c r="B30" s="136"/>
      <c r="C30" s="136"/>
      <c r="D30" s="142"/>
      <c r="E30" s="98"/>
      <c r="F30" s="134">
        <v>622140</v>
      </c>
      <c r="G30" s="118">
        <f t="shared" si="0"/>
        <v>734125.2</v>
      </c>
    </row>
    <row r="31" spans="1:7" ht="30" customHeight="1">
      <c r="A31" s="135" t="s">
        <v>61</v>
      </c>
      <c r="B31" s="136" t="s">
        <v>82</v>
      </c>
      <c r="C31" s="136">
        <v>1500</v>
      </c>
      <c r="D31" s="137" t="s">
        <v>113</v>
      </c>
      <c r="E31" s="98"/>
      <c r="F31" s="134">
        <v>583420</v>
      </c>
      <c r="G31" s="118">
        <f t="shared" si="0"/>
        <v>688435.6</v>
      </c>
    </row>
    <row r="32" spans="1:7" ht="30" customHeight="1">
      <c r="A32" s="132" t="s">
        <v>130</v>
      </c>
      <c r="B32" s="136"/>
      <c r="C32" s="136"/>
      <c r="D32" s="138"/>
      <c r="E32" s="98"/>
      <c r="F32" s="134">
        <v>610450</v>
      </c>
      <c r="G32" s="118">
        <f t="shared" si="0"/>
        <v>720331</v>
      </c>
    </row>
    <row r="33" spans="1:7" ht="28.5" customHeight="1">
      <c r="A33" s="132" t="s">
        <v>83</v>
      </c>
      <c r="B33" s="136"/>
      <c r="C33" s="136"/>
      <c r="D33" s="144" t="s">
        <v>122</v>
      </c>
      <c r="E33" s="98"/>
      <c r="F33" s="134">
        <v>599730</v>
      </c>
      <c r="G33" s="118">
        <f t="shared" si="0"/>
        <v>707681.3999999999</v>
      </c>
    </row>
    <row r="34" spans="1:7" ht="33.75" customHeight="1">
      <c r="A34" s="132" t="s">
        <v>84</v>
      </c>
      <c r="B34" s="116" t="s">
        <v>82</v>
      </c>
      <c r="C34" s="116">
        <v>1500</v>
      </c>
      <c r="D34" s="144" t="s">
        <v>85</v>
      </c>
      <c r="E34" s="145">
        <v>374060</v>
      </c>
      <c r="F34" s="146">
        <v>719880</v>
      </c>
      <c r="G34" s="118">
        <f t="shared" si="0"/>
        <v>849458.3999999999</v>
      </c>
    </row>
    <row r="35" spans="1:7" ht="33.75" customHeight="1">
      <c r="A35" s="132" t="s">
        <v>131</v>
      </c>
      <c r="B35" s="116" t="s">
        <v>86</v>
      </c>
      <c r="C35" s="116">
        <v>1500</v>
      </c>
      <c r="D35" s="144" t="s">
        <v>102</v>
      </c>
      <c r="E35" s="145">
        <v>433532</v>
      </c>
      <c r="F35" s="146">
        <v>828150</v>
      </c>
      <c r="G35" s="118">
        <f t="shared" si="0"/>
        <v>977217</v>
      </c>
    </row>
    <row r="36" spans="1:7" ht="75">
      <c r="A36" s="132" t="s">
        <v>87</v>
      </c>
      <c r="B36" s="116" t="s">
        <v>76</v>
      </c>
      <c r="C36" s="116">
        <v>1500</v>
      </c>
      <c r="D36" s="144" t="s">
        <v>88</v>
      </c>
      <c r="E36" s="98"/>
      <c r="F36" s="134">
        <v>854590</v>
      </c>
      <c r="G36" s="118">
        <f t="shared" si="0"/>
        <v>1008416.2</v>
      </c>
    </row>
    <row r="37" spans="1:7" ht="33.75">
      <c r="A37" s="132" t="s">
        <v>13</v>
      </c>
      <c r="B37" s="116">
        <v>270</v>
      </c>
      <c r="C37" s="116">
        <v>1700</v>
      </c>
      <c r="D37" s="144" t="s">
        <v>114</v>
      </c>
      <c r="E37" s="98"/>
      <c r="F37" s="134">
        <v>555380</v>
      </c>
      <c r="G37" s="118">
        <f t="shared" si="0"/>
        <v>655348.4</v>
      </c>
    </row>
    <row r="38" spans="1:9" ht="65.25" customHeight="1">
      <c r="A38" s="132" t="s">
        <v>14</v>
      </c>
      <c r="B38" s="116">
        <v>270</v>
      </c>
      <c r="C38" s="116">
        <v>1700</v>
      </c>
      <c r="D38" s="133" t="s">
        <v>115</v>
      </c>
      <c r="E38" s="98"/>
      <c r="F38" s="134">
        <v>558110</v>
      </c>
      <c r="G38" s="118">
        <f t="shared" si="0"/>
        <v>658569.7999999999</v>
      </c>
      <c r="I38" s="6"/>
    </row>
    <row r="39" spans="1:7" ht="64.5" customHeight="1">
      <c r="A39" s="132" t="s">
        <v>40</v>
      </c>
      <c r="B39" s="116">
        <v>420</v>
      </c>
      <c r="C39" s="116">
        <v>2000</v>
      </c>
      <c r="D39" s="133" t="s">
        <v>116</v>
      </c>
      <c r="E39" s="98"/>
      <c r="F39" s="134">
        <v>962100</v>
      </c>
      <c r="G39" s="118">
        <f t="shared" si="0"/>
        <v>1135278</v>
      </c>
    </row>
    <row r="40" spans="1:7" ht="37.5" customHeight="1">
      <c r="A40" s="132" t="s">
        <v>41</v>
      </c>
      <c r="B40" s="116">
        <v>360</v>
      </c>
      <c r="C40" s="116">
        <v>2000</v>
      </c>
      <c r="D40" s="133" t="s">
        <v>117</v>
      </c>
      <c r="E40" s="98"/>
      <c r="F40" s="134">
        <v>975100</v>
      </c>
      <c r="G40" s="118">
        <f t="shared" si="0"/>
        <v>1150618</v>
      </c>
    </row>
    <row r="41" spans="1:7" ht="33.75">
      <c r="A41" s="132" t="s">
        <v>55</v>
      </c>
      <c r="B41" s="116">
        <v>360</v>
      </c>
      <c r="C41" s="116">
        <v>2000</v>
      </c>
      <c r="D41" s="133" t="s">
        <v>118</v>
      </c>
      <c r="E41" s="98"/>
      <c r="F41" s="134">
        <v>975100</v>
      </c>
      <c r="G41" s="118">
        <f t="shared" si="0"/>
        <v>1150618</v>
      </c>
    </row>
    <row r="42" spans="1:7" ht="37.5" customHeight="1">
      <c r="A42" s="132" t="s">
        <v>15</v>
      </c>
      <c r="B42" s="116">
        <v>415</v>
      </c>
      <c r="C42" s="116">
        <v>1775</v>
      </c>
      <c r="D42" s="117" t="s">
        <v>90</v>
      </c>
      <c r="E42" s="147">
        <v>703870</v>
      </c>
      <c r="F42" s="148">
        <v>795750</v>
      </c>
      <c r="G42" s="118">
        <f t="shared" si="0"/>
        <v>938985</v>
      </c>
    </row>
    <row r="43" spans="1:7" ht="48.75" customHeight="1">
      <c r="A43" s="132" t="s">
        <v>89</v>
      </c>
      <c r="B43" s="116">
        <v>415</v>
      </c>
      <c r="C43" s="116">
        <v>1775</v>
      </c>
      <c r="D43" s="117" t="s">
        <v>91</v>
      </c>
      <c r="E43" s="98"/>
      <c r="F43" s="134">
        <v>736710</v>
      </c>
      <c r="G43" s="118">
        <f t="shared" si="0"/>
        <v>869317.7999999999</v>
      </c>
    </row>
    <row r="44" spans="1:7" ht="37.5" customHeight="1">
      <c r="A44" s="132" t="s">
        <v>58</v>
      </c>
      <c r="B44" s="116">
        <v>415</v>
      </c>
      <c r="C44" s="116">
        <v>1775</v>
      </c>
      <c r="D44" s="117" t="s">
        <v>92</v>
      </c>
      <c r="E44" s="98"/>
      <c r="F44" s="134">
        <v>706950</v>
      </c>
      <c r="G44" s="118">
        <f t="shared" si="0"/>
        <v>834201</v>
      </c>
    </row>
    <row r="45" spans="1:7" ht="37.5" customHeight="1">
      <c r="A45" s="132" t="s">
        <v>672</v>
      </c>
      <c r="B45" s="116">
        <v>415</v>
      </c>
      <c r="C45" s="116">
        <v>1775</v>
      </c>
      <c r="D45" s="117" t="s">
        <v>673</v>
      </c>
      <c r="E45" s="98"/>
      <c r="F45" s="134">
        <v>723720</v>
      </c>
      <c r="G45" s="118">
        <f t="shared" si="0"/>
        <v>853989.6</v>
      </c>
    </row>
    <row r="46" spans="1:7" ht="37.5" customHeight="1">
      <c r="A46" s="132" t="s">
        <v>123</v>
      </c>
      <c r="B46" s="116">
        <v>510</v>
      </c>
      <c r="C46" s="116">
        <v>1500</v>
      </c>
      <c r="D46" s="139" t="s">
        <v>98</v>
      </c>
      <c r="E46" s="98"/>
      <c r="F46" s="140">
        <v>1119600</v>
      </c>
      <c r="G46" s="118">
        <f t="shared" si="0"/>
        <v>1321128</v>
      </c>
    </row>
    <row r="47" spans="1:7" ht="37.5" customHeight="1">
      <c r="A47" s="132" t="s">
        <v>93</v>
      </c>
      <c r="B47" s="136" t="s">
        <v>94</v>
      </c>
      <c r="C47" s="136">
        <v>1500</v>
      </c>
      <c r="D47" s="138" t="s">
        <v>95</v>
      </c>
      <c r="E47" s="98"/>
      <c r="F47" s="134">
        <v>947300</v>
      </c>
      <c r="G47" s="118">
        <f t="shared" si="0"/>
        <v>1117814</v>
      </c>
    </row>
    <row r="48" spans="1:7" ht="37.5" customHeight="1">
      <c r="A48" s="132" t="s">
        <v>96</v>
      </c>
      <c r="B48" s="136"/>
      <c r="C48" s="136"/>
      <c r="D48" s="138"/>
      <c r="E48" s="98"/>
      <c r="F48" s="134">
        <v>976740</v>
      </c>
      <c r="G48" s="118">
        <f t="shared" si="0"/>
        <v>1152553.2</v>
      </c>
    </row>
    <row r="49" spans="1:7" ht="37.5" customHeight="1">
      <c r="A49" s="132" t="s">
        <v>97</v>
      </c>
      <c r="B49" s="136"/>
      <c r="C49" s="136"/>
      <c r="D49" s="138" t="s">
        <v>101</v>
      </c>
      <c r="E49" s="98"/>
      <c r="F49" s="134">
        <v>970100</v>
      </c>
      <c r="G49" s="118">
        <f t="shared" si="0"/>
        <v>1144718</v>
      </c>
    </row>
    <row r="50" spans="1:7" ht="30.75" customHeight="1">
      <c r="A50" s="115" t="s">
        <v>125</v>
      </c>
      <c r="B50" s="136"/>
      <c r="C50" s="136"/>
      <c r="D50" s="138"/>
      <c r="E50" s="98"/>
      <c r="F50" s="134">
        <v>999420</v>
      </c>
      <c r="G50" s="118">
        <f t="shared" si="0"/>
        <v>1179315.5999999999</v>
      </c>
    </row>
    <row r="51" spans="1:7" s="8" customFormat="1" ht="30" customHeight="1">
      <c r="A51" s="10"/>
      <c r="B51" s="2"/>
      <c r="C51" s="2"/>
      <c r="D51" s="7"/>
      <c r="G51" s="9"/>
    </row>
    <row r="52" spans="1:7" s="8" customFormat="1" ht="30" customHeight="1">
      <c r="A52" s="96" t="s">
        <v>135</v>
      </c>
      <c r="B52" s="96"/>
      <c r="C52" s="96"/>
      <c r="D52" s="96"/>
      <c r="E52" s="119"/>
      <c r="F52" s="119"/>
      <c r="G52" s="120"/>
    </row>
    <row r="53" spans="1:7" s="8" customFormat="1" ht="30" customHeight="1">
      <c r="A53" s="95" t="s">
        <v>124</v>
      </c>
      <c r="B53" s="95"/>
      <c r="C53" s="95"/>
      <c r="D53" s="95"/>
      <c r="E53" s="95"/>
      <c r="F53" s="95"/>
      <c r="G53" s="95"/>
    </row>
    <row r="54" spans="1:7" s="8" customFormat="1" ht="30" customHeight="1">
      <c r="A54" s="96" t="s">
        <v>119</v>
      </c>
      <c r="B54" s="96"/>
      <c r="C54" s="96"/>
      <c r="D54" s="96"/>
      <c r="E54" s="96"/>
      <c r="F54" s="96"/>
      <c r="G54" s="96"/>
    </row>
    <row r="55" spans="1:7" s="8" customFormat="1" ht="27" customHeight="1">
      <c r="A55" s="96" t="s">
        <v>99</v>
      </c>
      <c r="B55" s="96"/>
      <c r="C55" s="96"/>
      <c r="D55" s="96"/>
      <c r="E55" s="96"/>
      <c r="F55" s="96"/>
      <c r="G55" s="96"/>
    </row>
    <row r="56" spans="1:7" s="8" customFormat="1" ht="17.25" customHeight="1">
      <c r="A56" s="120"/>
      <c r="B56" s="120"/>
      <c r="C56" s="120"/>
      <c r="D56" s="120"/>
      <c r="E56" s="120"/>
      <c r="F56" s="120"/>
      <c r="G56" s="120"/>
    </row>
    <row r="57" spans="1:7" s="8" customFormat="1" ht="22.5" customHeight="1" hidden="1">
      <c r="A57" s="121"/>
      <c r="B57" s="121"/>
      <c r="C57" s="121"/>
      <c r="D57" s="121"/>
      <c r="E57" s="121"/>
      <c r="F57" s="121"/>
      <c r="G57" s="121"/>
    </row>
    <row r="58" spans="1:7" s="8" customFormat="1" ht="21" customHeight="1">
      <c r="A58" s="99"/>
      <c r="B58" s="99"/>
      <c r="C58" s="99"/>
      <c r="D58" s="122" t="s">
        <v>713</v>
      </c>
      <c r="E58" s="123"/>
      <c r="F58" s="124"/>
      <c r="G58" s="104"/>
    </row>
    <row r="59" spans="1:7" s="8" customFormat="1" ht="19.5" customHeight="1">
      <c r="A59" s="99"/>
      <c r="B59" s="99"/>
      <c r="C59" s="99"/>
      <c r="D59" s="125" t="s">
        <v>723</v>
      </c>
      <c r="E59" s="125"/>
      <c r="F59" s="126"/>
      <c r="G59" s="104"/>
    </row>
    <row r="60" spans="1:7" s="8" customFormat="1" ht="16.5" customHeight="1">
      <c r="A60" s="99"/>
      <c r="B60" s="99"/>
      <c r="C60" s="99"/>
      <c r="D60" s="125" t="s">
        <v>724</v>
      </c>
      <c r="E60" s="127"/>
      <c r="F60" s="126"/>
      <c r="G60" s="104"/>
    </row>
    <row r="61" spans="1:7" s="8" customFormat="1" ht="18">
      <c r="A61" s="99"/>
      <c r="B61" s="99"/>
      <c r="C61" s="99"/>
      <c r="D61" s="128" t="s">
        <v>725</v>
      </c>
      <c r="F61" s="129" t="s">
        <v>714</v>
      </c>
      <c r="G61" s="104"/>
    </row>
    <row r="62" spans="1:7" s="8" customFormat="1" ht="12.75">
      <c r="A62" s="99"/>
      <c r="B62" s="99"/>
      <c r="C62" s="99"/>
      <c r="D62" s="99"/>
      <c r="G62" s="104"/>
    </row>
    <row r="63" spans="1:7" s="8" customFormat="1" ht="12.75">
      <c r="A63" s="99"/>
      <c r="B63" s="99"/>
      <c r="C63" s="99"/>
      <c r="D63" s="99"/>
      <c r="G63" s="104"/>
    </row>
    <row r="64" spans="1:7" s="8" customFormat="1" ht="12.75">
      <c r="A64" s="99"/>
      <c r="B64" s="99"/>
      <c r="C64" s="99"/>
      <c r="D64" s="99"/>
      <c r="G64" s="104"/>
    </row>
    <row r="65" spans="1:7" s="8" customFormat="1" ht="0.75" customHeight="1">
      <c r="A65" s="99"/>
      <c r="B65" s="99"/>
      <c r="C65" s="99"/>
      <c r="D65" s="99"/>
      <c r="G65" s="104"/>
    </row>
    <row r="66" spans="1:7" s="8" customFormat="1" ht="12.75">
      <c r="A66" s="99"/>
      <c r="B66" s="99"/>
      <c r="C66" s="99"/>
      <c r="D66" s="99"/>
      <c r="G66" s="104"/>
    </row>
  </sheetData>
  <sheetProtection/>
  <mergeCells count="29">
    <mergeCell ref="A4:E4"/>
    <mergeCell ref="A55:G55"/>
    <mergeCell ref="D31:D32"/>
    <mergeCell ref="B20:B22"/>
    <mergeCell ref="B31:B33"/>
    <mergeCell ref="A54:G54"/>
    <mergeCell ref="A25:A26"/>
    <mergeCell ref="A52:D52"/>
    <mergeCell ref="B47:B50"/>
    <mergeCell ref="D47:D48"/>
    <mergeCell ref="D25:D30"/>
    <mergeCell ref="C25:C30"/>
    <mergeCell ref="A57:G57"/>
    <mergeCell ref="B17:B18"/>
    <mergeCell ref="A53:G53"/>
    <mergeCell ref="C47:C50"/>
    <mergeCell ref="D13:D14"/>
    <mergeCell ref="B29:B30"/>
    <mergeCell ref="C17:C18"/>
    <mergeCell ref="B25:B26"/>
    <mergeCell ref="D49:D50"/>
    <mergeCell ref="D20:D21"/>
    <mergeCell ref="C31:C33"/>
    <mergeCell ref="A5:G5"/>
    <mergeCell ref="C13:C14"/>
    <mergeCell ref="D17:D18"/>
    <mergeCell ref="C20:C22"/>
    <mergeCell ref="A6:G6"/>
    <mergeCell ref="B13:B14"/>
  </mergeCells>
  <printOptions/>
  <pageMargins left="0.24" right="0.16" top="0.29" bottom="0" header="0.22" footer="0"/>
  <pageSetup horizontalDpi="180" verticalDpi="180" orientation="portrait" paperSize="9" scale="62" r:id="rId1"/>
  <rowBreaks count="1" manualBreakCount="1"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TMZ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Aleksei</dc:creator>
  <cp:keywords/>
  <dc:description>E-mail: tdtmz@yaroslavl.ru</dc:description>
  <cp:lastModifiedBy>Aleksei</cp:lastModifiedBy>
  <cp:lastPrinted>2012-09-18T09:04:45Z</cp:lastPrinted>
  <dcterms:created xsi:type="dcterms:W3CDTF">2000-10-24T12:39:41Z</dcterms:created>
  <dcterms:modified xsi:type="dcterms:W3CDTF">2014-03-02T18:55:21Z</dcterms:modified>
  <cp:category/>
  <cp:version/>
  <cp:contentType/>
  <cp:contentStatus/>
</cp:coreProperties>
</file>