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15" windowWidth="7290" windowHeight="7380" activeTab="0"/>
  </bookViews>
  <sheets>
    <sheet name="прайс №1" sheetId="1" r:id="rId1"/>
    <sheet name="прайс№2" sheetId="2" r:id="rId2"/>
    <sheet name="прайс №3" sheetId="3" r:id="rId3"/>
    <sheet name="прайс №4" sheetId="4" r:id="rId4"/>
    <sheet name="прайс №5" sheetId="5" r:id="rId5"/>
    <sheet name="прайс №6" sheetId="6" r:id="rId6"/>
    <sheet name="прайс №" sheetId="7" r:id="rId7"/>
  </sheets>
  <definedNames>
    <definedName name="_xlnm.Print_Area" localSheetId="0">'прайс №1'!$A$1:$K$88</definedName>
    <definedName name="_xlnm.Print_Area" localSheetId="2">'прайс №3'!$A$1:$M$73</definedName>
    <definedName name="_xlnm.Print_Area" localSheetId="1">'прайс№2'!$A$1:$M$83</definedName>
  </definedNames>
  <calcPr fullCalcOnLoad="1" refMode="R1C1"/>
</workbook>
</file>

<file path=xl/sharedStrings.xml><?xml version="1.0" encoding="utf-8"?>
<sst xmlns="http://schemas.openxmlformats.org/spreadsheetml/2006/main" count="1591" uniqueCount="709">
  <si>
    <t>Наименование продукции</t>
  </si>
  <si>
    <t>Изм.</t>
  </si>
  <si>
    <t>Все огнетушители с роторной пломбой!</t>
  </si>
  <si>
    <t>Комплектующие и запчасти к огнетушителям</t>
  </si>
  <si>
    <t>Огнетушители углекислотные  ОУ</t>
  </si>
  <si>
    <t>шт</t>
  </si>
  <si>
    <t>Шланг с раструбом к ОУ - 25</t>
  </si>
  <si>
    <t>Шланг с раструбом к ОУ - 55</t>
  </si>
  <si>
    <t>Пеногенератор к ОВП - 50, 100</t>
  </si>
  <si>
    <t>Огнетушители порошковые  ОП</t>
  </si>
  <si>
    <r>
      <t>ОП-2 (з) АВСЕ</t>
    </r>
    <r>
      <rPr>
        <sz val="8"/>
        <rFont val="Times New Roman Cyr"/>
        <family val="1"/>
      </rPr>
      <t xml:space="preserve"> </t>
    </r>
  </si>
  <si>
    <r>
      <t>ОП-3 (з) АВСЕ</t>
    </r>
    <r>
      <rPr>
        <sz val="8"/>
        <rFont val="Times New Roman Cyr"/>
        <family val="1"/>
      </rPr>
      <t xml:space="preserve"> </t>
    </r>
  </si>
  <si>
    <t>Кронштейны,крепления и подставки</t>
  </si>
  <si>
    <t>ОП-4 (з) АВСЕ</t>
  </si>
  <si>
    <r>
      <t>ОП-5 (з) АВСЕ</t>
    </r>
    <r>
      <rPr>
        <sz val="8"/>
        <rFont val="Times New Roman Cyr"/>
        <family val="1"/>
      </rPr>
      <t xml:space="preserve"> </t>
    </r>
  </si>
  <si>
    <r>
      <t>ОП-8 (з) АВСЕ</t>
    </r>
    <r>
      <rPr>
        <sz val="8"/>
        <rFont val="Times New Roman Cyr"/>
        <family val="1"/>
      </rPr>
      <t xml:space="preserve">  </t>
    </r>
  </si>
  <si>
    <t>Кронштейн транспортный Т-2</t>
  </si>
  <si>
    <r>
      <t>ОП-10 (з) АВСЕ</t>
    </r>
    <r>
      <rPr>
        <sz val="8"/>
        <rFont val="Times New Roman Cyr"/>
        <family val="1"/>
      </rPr>
      <t xml:space="preserve">  </t>
    </r>
  </si>
  <si>
    <t>Кронштейн транспортный Т-3</t>
  </si>
  <si>
    <t xml:space="preserve">ОП-25 (з) АВСЕ  </t>
  </si>
  <si>
    <r>
      <t xml:space="preserve">ОП-35 (з) АВСЕ </t>
    </r>
    <r>
      <rPr>
        <sz val="8"/>
        <rFont val="Times New Roman Cyr"/>
        <family val="1"/>
      </rPr>
      <t>(бывш. ОП-50)</t>
    </r>
  </si>
  <si>
    <t>Кронштейн транспортный Т-4</t>
  </si>
  <si>
    <r>
      <t xml:space="preserve">ОП-70 (з) АВСЕ </t>
    </r>
    <r>
      <rPr>
        <sz val="8"/>
        <rFont val="Times New Roman Cyr"/>
        <family val="1"/>
      </rPr>
      <t>(бывш. ОП-100)</t>
    </r>
  </si>
  <si>
    <t>Подставка П-10 (металл)</t>
  </si>
  <si>
    <t>Огнетушители воздушно-пенные ОВП</t>
  </si>
  <si>
    <t>Подставка П-15 (металл)</t>
  </si>
  <si>
    <t>Подставка П-20 (металл)</t>
  </si>
  <si>
    <t>Щиты, ящики для песка</t>
  </si>
  <si>
    <t>Ранц. огн. (пл. ёмкость 20л)</t>
  </si>
  <si>
    <t>Ранц. огн. (резин. ёмкость 18л)</t>
  </si>
  <si>
    <t>Ящик для песка/ветоши 0,1м3</t>
  </si>
  <si>
    <t>Ермак РП-15 (ёмкость 15л)</t>
  </si>
  <si>
    <t>Ящик для песка/ветоши 0,3м3</t>
  </si>
  <si>
    <t>Ермак РП-18 (ёмкость 18л)</t>
  </si>
  <si>
    <t>Ящик для песка/ветоши 0,5м3</t>
  </si>
  <si>
    <t>Огнетушители самосрабатывающие</t>
  </si>
  <si>
    <t>Комплектующие для щитов</t>
  </si>
  <si>
    <t>ОСП-1 (75*) / ОСП-2(120*)</t>
  </si>
  <si>
    <t>Допинг 2</t>
  </si>
  <si>
    <t>Ус-во самозапуска Допинг-2</t>
  </si>
  <si>
    <t>Ведро пожарное конусное</t>
  </si>
  <si>
    <t>Лопата штыковая</t>
  </si>
  <si>
    <t>МПП-2,5 (Буран)</t>
  </si>
  <si>
    <t>Лопата совковая</t>
  </si>
  <si>
    <t>МПП-2,5 (Буран) взрывозащ.</t>
  </si>
  <si>
    <t>Полотно (кошма) ПП-1-300 (1,5х2м)</t>
  </si>
  <si>
    <t>Полотно (кошма) ПП-1-600 (1,5х2м)</t>
  </si>
  <si>
    <t>Полотно асбестовое ПП-600-А (1,5х2м)</t>
  </si>
  <si>
    <t>Розница</t>
  </si>
  <si>
    <t>от 30</t>
  </si>
  <si>
    <t>от 80</t>
  </si>
  <si>
    <t>от 100</t>
  </si>
  <si>
    <t>Кронштейн транспортный Т-1</t>
  </si>
  <si>
    <t>Для пожарных кранов ПК 1,0 Мпа</t>
  </si>
  <si>
    <t>Рукав пожарный д.51 с ГР-50</t>
  </si>
  <si>
    <t>Рукав пожарный д.66 с ГР-70</t>
  </si>
  <si>
    <t>Рукав пожарный д.77 с ГР-80</t>
  </si>
  <si>
    <t>Рукав пожарный д.100 с ГР-100</t>
  </si>
  <si>
    <t>Рукав пожарный д.150 с ГР-150</t>
  </si>
  <si>
    <t>Рукав пожарный д.25 с ГР-25</t>
  </si>
  <si>
    <t>Рукав пожарный д.51 с ГР-50 А-П</t>
  </si>
  <si>
    <t>Рукав пожарный д.51 с ГР-50 А</t>
  </si>
  <si>
    <t>Рукав пожарный д.51 с ГР-50  А-П</t>
  </si>
  <si>
    <t>Рукав пожарный д.66 с ГР-70  А-П</t>
  </si>
  <si>
    <t>Рукав пожарный д.40 с ГР-38/50</t>
  </si>
  <si>
    <t>Рукав пожарный д.90 с ГР-90</t>
  </si>
  <si>
    <t>Шкафы пожарные</t>
  </si>
  <si>
    <t>ШПК-310 (650х540х230)</t>
  </si>
  <si>
    <t>ШПК-315 (840х650х230)</t>
  </si>
  <si>
    <t>ШПК-320 (1300х540х230)</t>
  </si>
  <si>
    <t>ШПК-320-21 (1300х540х230)</t>
  </si>
  <si>
    <t>ШПК-320-12 (1300х540х300)</t>
  </si>
  <si>
    <t>ШПО-112, 113 (650х540х230)</t>
  </si>
  <si>
    <t>ШПО-102, 103 (270х650х210)</t>
  </si>
  <si>
    <t>Раструб к ОУ- 1,2,3</t>
  </si>
  <si>
    <t>Шланг к ОУ - 4,5,6,7</t>
  </si>
  <si>
    <t>Шланг к ОУ - 10,15,20</t>
  </si>
  <si>
    <t>Шланг к ОП - 35,70  (L-2,35м)</t>
  </si>
  <si>
    <t>Шланг к ОВП - 50,100</t>
  </si>
  <si>
    <t>Шланг к ОВП - 4,8</t>
  </si>
  <si>
    <r>
      <t xml:space="preserve">Кран д.50 15Б3Р </t>
    </r>
    <r>
      <rPr>
        <b/>
        <sz val="9"/>
        <rFont val="Times New Roman CYR"/>
        <family val="0"/>
      </rPr>
      <t>латунь</t>
    </r>
    <r>
      <rPr>
        <sz val="9"/>
        <rFont val="Times New Roman Cyr"/>
        <family val="1"/>
      </rPr>
      <t xml:space="preserve"> (прямой) муфта-муфта</t>
    </r>
  </si>
  <si>
    <r>
      <t xml:space="preserve">Кран д.50 1Б1Р </t>
    </r>
    <r>
      <rPr>
        <b/>
        <sz val="9"/>
        <rFont val="Times New Roman CYR"/>
        <family val="0"/>
      </rPr>
      <t>латунь</t>
    </r>
    <r>
      <rPr>
        <sz val="9"/>
        <rFont val="Times New Roman Cyr"/>
        <family val="1"/>
      </rPr>
      <t xml:space="preserve"> (прямой) муфта-цапка</t>
    </r>
  </si>
  <si>
    <r>
      <t xml:space="preserve">Кран д.50 </t>
    </r>
    <r>
      <rPr>
        <b/>
        <sz val="9"/>
        <rFont val="Times New Roman CYR"/>
        <family val="0"/>
      </rPr>
      <t>латунь</t>
    </r>
    <r>
      <rPr>
        <sz val="9"/>
        <rFont val="Times New Roman Cyr"/>
        <family val="1"/>
      </rPr>
      <t xml:space="preserve"> (угловой 125</t>
    </r>
    <r>
      <rPr>
        <sz val="9"/>
        <rFont val="Calibri"/>
        <family val="2"/>
      </rPr>
      <t>°</t>
    </r>
    <r>
      <rPr>
        <sz val="9"/>
        <rFont val="Times New Roman Cyr"/>
        <family val="1"/>
      </rPr>
      <t>) муфта-цапка</t>
    </r>
  </si>
  <si>
    <r>
      <t xml:space="preserve">Кран д.65 </t>
    </r>
    <r>
      <rPr>
        <b/>
        <sz val="9"/>
        <rFont val="Times New Roman CYR"/>
        <family val="0"/>
      </rPr>
      <t>латунь</t>
    </r>
    <r>
      <rPr>
        <sz val="9"/>
        <rFont val="Times New Roman Cyr"/>
        <family val="1"/>
      </rPr>
      <t xml:space="preserve"> (угловой 125</t>
    </r>
    <r>
      <rPr>
        <sz val="9"/>
        <rFont val="Calibri"/>
        <family val="2"/>
      </rPr>
      <t>°</t>
    </r>
    <r>
      <rPr>
        <sz val="9"/>
        <rFont val="Times New Roman Cyr"/>
        <family val="1"/>
      </rPr>
      <t>) муфта-цапка</t>
    </r>
  </si>
  <si>
    <r>
      <t xml:space="preserve">Кран д.50 </t>
    </r>
    <r>
      <rPr>
        <b/>
        <sz val="9"/>
        <rFont val="Times New Roman CYR"/>
        <family val="0"/>
      </rPr>
      <t>чугун</t>
    </r>
    <r>
      <rPr>
        <sz val="9"/>
        <rFont val="Times New Roman Cyr"/>
        <family val="1"/>
      </rPr>
      <t xml:space="preserve"> (прямой) муфта-цапка</t>
    </r>
  </si>
  <si>
    <r>
      <t xml:space="preserve">Кран д.65 </t>
    </r>
    <r>
      <rPr>
        <b/>
        <sz val="9"/>
        <rFont val="Times New Roman CYR"/>
        <family val="0"/>
      </rPr>
      <t>чугун</t>
    </r>
    <r>
      <rPr>
        <sz val="9"/>
        <rFont val="Times New Roman Cyr"/>
        <family val="1"/>
      </rPr>
      <t xml:space="preserve"> (угловой 125</t>
    </r>
    <r>
      <rPr>
        <sz val="9"/>
        <rFont val="Calibri"/>
        <family val="2"/>
      </rPr>
      <t>°</t>
    </r>
    <r>
      <rPr>
        <sz val="9"/>
        <rFont val="Times New Roman Cyr"/>
        <family val="1"/>
      </rPr>
      <t>) муфта-цапка</t>
    </r>
  </si>
  <si>
    <r>
      <t xml:space="preserve">Кран д.50 </t>
    </r>
    <r>
      <rPr>
        <b/>
        <sz val="9"/>
        <rFont val="Times New Roman CYR"/>
        <family val="0"/>
      </rPr>
      <t>чугун</t>
    </r>
    <r>
      <rPr>
        <sz val="9"/>
        <rFont val="Times New Roman Cyr"/>
        <family val="1"/>
      </rPr>
      <t xml:space="preserve"> (угловой 125</t>
    </r>
    <r>
      <rPr>
        <sz val="9"/>
        <rFont val="Calibri"/>
        <family val="2"/>
      </rPr>
      <t>°</t>
    </r>
    <r>
      <rPr>
        <sz val="9"/>
        <rFont val="Times New Roman Cyr"/>
        <family val="1"/>
      </rPr>
      <t>) муфта-цапка</t>
    </r>
  </si>
  <si>
    <t>Подставка П-15-2 (металл)</t>
  </si>
  <si>
    <t>www.pozhsnabnn.ru                01.12.2012 г.</t>
  </si>
  <si>
    <t>Сетка всасывающая СВ-100</t>
  </si>
  <si>
    <t>Подставки под гидрант</t>
  </si>
  <si>
    <t>Сетка всасывающая СВ-150</t>
  </si>
  <si>
    <t>Сетка всасывающая СВ-200</t>
  </si>
  <si>
    <t>Соединительная арматура</t>
  </si>
  <si>
    <t>ГР-50 А-П  (Комбинир)</t>
  </si>
  <si>
    <t>Аппарат зажигательный</t>
  </si>
  <si>
    <t>Аппарат зажиг. АЗР-5,5</t>
  </si>
  <si>
    <t>Аппарат зажиг. ЕРМАК АЗ-4</t>
  </si>
  <si>
    <t>Воздуходувка АНГАРА</t>
  </si>
  <si>
    <t>Переходник 50х25</t>
  </si>
  <si>
    <t>Ствол регул. РС-50 А</t>
  </si>
  <si>
    <t>Лесопожарное оборудование</t>
  </si>
  <si>
    <t>УНИВЕРСАЛ (-60°С +40°С) ПК 1,0 Мпа</t>
  </si>
  <si>
    <t>Ствол нерегул. РС-25 П</t>
  </si>
  <si>
    <t>Ствол нерегул. РС-25 А</t>
  </si>
  <si>
    <t xml:space="preserve">ГМ-25, ГЦ-25, ГР-25, </t>
  </si>
  <si>
    <t>Шланг к ОП - 4,5  (d-16мм)</t>
  </si>
  <si>
    <t>ГР-38/50 А</t>
  </si>
  <si>
    <t>ГР-80 А</t>
  </si>
  <si>
    <t>ГРВ-100 А</t>
  </si>
  <si>
    <t>ГРВ-125 А</t>
  </si>
  <si>
    <t>ГР-150 А</t>
  </si>
  <si>
    <t>ГР-70 А-П  (Комбинир)</t>
  </si>
  <si>
    <t>ГР-70 А</t>
  </si>
  <si>
    <t>ГМ-50 П</t>
  </si>
  <si>
    <t>ГЦ-50 П</t>
  </si>
  <si>
    <t>ГМВ-100</t>
  </si>
  <si>
    <t>ГР-25 П</t>
  </si>
  <si>
    <t>ГР-25 А</t>
  </si>
  <si>
    <t>ГМ-50 А</t>
  </si>
  <si>
    <t>ГР-50 А</t>
  </si>
  <si>
    <t>ГР-50 П (Пластик)</t>
  </si>
  <si>
    <t>ГЦ-50 А</t>
  </si>
  <si>
    <r>
      <t xml:space="preserve">ГМ-50 </t>
    </r>
    <r>
      <rPr>
        <b/>
        <sz val="10"/>
        <rFont val="Times New Roman"/>
        <family val="1"/>
      </rPr>
      <t>Латунь</t>
    </r>
  </si>
  <si>
    <r>
      <t xml:space="preserve">ГР-200 А </t>
    </r>
    <r>
      <rPr>
        <b/>
        <sz val="10"/>
        <rFont val="Times New Roman"/>
        <family val="1"/>
      </rPr>
      <t>(комплект 2шт)</t>
    </r>
  </si>
  <si>
    <r>
      <t xml:space="preserve">ГР-70 </t>
    </r>
    <r>
      <rPr>
        <b/>
        <sz val="10"/>
        <rFont val="Times New Roman"/>
        <family val="1"/>
      </rPr>
      <t>Латунь</t>
    </r>
  </si>
  <si>
    <t>кмпл.</t>
  </si>
  <si>
    <t>Заказ</t>
  </si>
  <si>
    <t>Кронштейн авт. пласт. для ОП-2</t>
  </si>
  <si>
    <r>
      <t xml:space="preserve">ГР-50 </t>
    </r>
    <r>
      <rPr>
        <b/>
        <sz val="10"/>
        <rFont val="Times New Roman"/>
        <family val="1"/>
      </rPr>
      <t>Латунь</t>
    </r>
  </si>
  <si>
    <t>ГМ-80 А</t>
  </si>
  <si>
    <r>
      <t xml:space="preserve">ГМ-80 </t>
    </r>
    <r>
      <rPr>
        <b/>
        <sz val="10"/>
        <rFont val="Times New Roman"/>
        <family val="1"/>
      </rPr>
      <t>Латунь</t>
    </r>
  </si>
  <si>
    <t>ГМ-70 А</t>
  </si>
  <si>
    <r>
      <t xml:space="preserve">ГМ-70 </t>
    </r>
    <r>
      <rPr>
        <b/>
        <sz val="10"/>
        <rFont val="Times New Roman"/>
        <family val="1"/>
      </rPr>
      <t>Латунь</t>
    </r>
  </si>
  <si>
    <t>ГМВ-125 А</t>
  </si>
  <si>
    <r>
      <t xml:space="preserve">ГМВ-150 </t>
    </r>
    <r>
      <rPr>
        <b/>
        <sz val="10"/>
        <rFont val="Times New Roman"/>
        <family val="1"/>
      </rPr>
      <t>Латунь</t>
    </r>
  </si>
  <si>
    <t>ГМВ-150 А</t>
  </si>
  <si>
    <r>
      <t xml:space="preserve">ГМВ-125 </t>
    </r>
    <r>
      <rPr>
        <b/>
        <sz val="10"/>
        <rFont val="Times New Roman"/>
        <family val="1"/>
      </rPr>
      <t>Латунь</t>
    </r>
  </si>
  <si>
    <t>Головки Рукавные</t>
  </si>
  <si>
    <t>ГЦ-80 А</t>
  </si>
  <si>
    <t>Головки Муфтовые (с внутренней резьбой)</t>
  </si>
  <si>
    <t>Головки Цапковые (с наружной резьбой)</t>
  </si>
  <si>
    <t>ППДФ 100х100</t>
  </si>
  <si>
    <t>ППДФ 150х150</t>
  </si>
  <si>
    <t>ППДФ 200х200</t>
  </si>
  <si>
    <t>ППДФ 250х250</t>
  </si>
  <si>
    <t>ППДФ 300х300</t>
  </si>
  <si>
    <t>ППТФ 100х100</t>
  </si>
  <si>
    <t>ППТФ 150х100</t>
  </si>
  <si>
    <t>ППТФ 150х150</t>
  </si>
  <si>
    <t>ППТФ 200х100</t>
  </si>
  <si>
    <t>ППТФ 200х150</t>
  </si>
  <si>
    <t>ППТФ 200х200</t>
  </si>
  <si>
    <t>ППТФ 250х100</t>
  </si>
  <si>
    <t>Фланец к пож. гидранту</t>
  </si>
  <si>
    <t>ППТФ 250х150</t>
  </si>
  <si>
    <t>ППКФ 300х300</t>
  </si>
  <si>
    <t>ППКФ 300х250</t>
  </si>
  <si>
    <t>ППКФ 300х200</t>
  </si>
  <si>
    <t>ППКФ 300х150</t>
  </si>
  <si>
    <t>ППКФ 300х100</t>
  </si>
  <si>
    <t>ППКФ 250х250</t>
  </si>
  <si>
    <t>ППКФ 250х200</t>
  </si>
  <si>
    <t>ППКФ 250х150</t>
  </si>
  <si>
    <t>ППКФ 250х100</t>
  </si>
  <si>
    <t>ППКФ 200х200</t>
  </si>
  <si>
    <t>ППКФ 200х150</t>
  </si>
  <si>
    <t>ППКФ 200х100</t>
  </si>
  <si>
    <t>ППКФ 150х150</t>
  </si>
  <si>
    <t>ППТФ 250х200</t>
  </si>
  <si>
    <t>ППТФ 250х250</t>
  </si>
  <si>
    <t>ППТФ 300х100</t>
  </si>
  <si>
    <t>ППТФ 300х250</t>
  </si>
  <si>
    <t>ППТФ 300х200</t>
  </si>
  <si>
    <t>ППТФ 300х150</t>
  </si>
  <si>
    <t>ППТФ 300х300</t>
  </si>
  <si>
    <t>ППКФ 100х100</t>
  </si>
  <si>
    <t>ППКФ 150х100</t>
  </si>
  <si>
    <t>ППС-200</t>
  </si>
  <si>
    <t>ППС-200 укороченная</t>
  </si>
  <si>
    <t>ППКФ подставка пожарная крестовая фланцавая</t>
  </si>
  <si>
    <t>ППТФ подставка пожарная тройная фланцевая (тройник фланцевый пожарный)</t>
  </si>
  <si>
    <t>Смачиватель твердый картридж</t>
  </si>
  <si>
    <t>Сетки всасывающие</t>
  </si>
  <si>
    <t>Водосборник ВС-150х80х80</t>
  </si>
  <si>
    <t>Водосборник ВС-150х100х100</t>
  </si>
  <si>
    <t>Водосборник ВС-200х125х125</t>
  </si>
  <si>
    <t>Водосборник ВС-200х150х150</t>
  </si>
  <si>
    <t xml:space="preserve">Гидранты пожарные </t>
  </si>
  <si>
    <t>Сталь ГОСТ 8220-85</t>
  </si>
  <si>
    <t xml:space="preserve">Чугун </t>
  </si>
  <si>
    <t>ГП-Н-500 мм</t>
  </si>
  <si>
    <t>ГП-Н-750 мм</t>
  </si>
  <si>
    <t>ГП-Н-1000 мм</t>
  </si>
  <si>
    <t>ГП-Н-1250 мм</t>
  </si>
  <si>
    <t>ГП-Н-1500 мм</t>
  </si>
  <si>
    <t>ГП-Н-1750 мм</t>
  </si>
  <si>
    <t>ГП-Н-2000 мм</t>
  </si>
  <si>
    <t>ГП-Н-2250 мм</t>
  </si>
  <si>
    <t>ГП-Н-2500 мм</t>
  </si>
  <si>
    <t>ГП-Н-2750 мм</t>
  </si>
  <si>
    <t>ГП-Н-3000 мм</t>
  </si>
  <si>
    <t>ГП-Н-3250 мм</t>
  </si>
  <si>
    <t>ГП-Н-3500 мм</t>
  </si>
  <si>
    <t xml:space="preserve"> -</t>
  </si>
  <si>
    <t>РД-80х50</t>
  </si>
  <si>
    <t>РЧ-80х50</t>
  </si>
  <si>
    <t>РЧ-100х50</t>
  </si>
  <si>
    <t>РЧ-150</t>
  </si>
  <si>
    <t>РД-50х25</t>
  </si>
  <si>
    <t>Разветвления двухходовые, техходовые и трехходовые</t>
  </si>
  <si>
    <t>РТ-70</t>
  </si>
  <si>
    <t>РТ-80</t>
  </si>
  <si>
    <t>РД-70х50</t>
  </si>
  <si>
    <t>РЧ-70х50</t>
  </si>
  <si>
    <t>РЧ-90х70</t>
  </si>
  <si>
    <t xml:space="preserve">Водосборник ВС-125 </t>
  </si>
  <si>
    <t>Гидроэлеватор Г-600</t>
  </si>
  <si>
    <t>Пеносмеситель  ПС-1</t>
  </si>
  <si>
    <t>Пеносмеситель  ПС-2</t>
  </si>
  <si>
    <t>Водосборники</t>
  </si>
  <si>
    <t>Сетка всасывающая СВ-125</t>
  </si>
  <si>
    <t>ГП-80х100</t>
  </si>
  <si>
    <t>ГП-80х125</t>
  </si>
  <si>
    <t>ГП-100х125</t>
  </si>
  <si>
    <t>ГП-100х150</t>
  </si>
  <si>
    <t>ГП-125х150</t>
  </si>
  <si>
    <t xml:space="preserve">Переходник для  мотопомпы 50х80 </t>
  </si>
  <si>
    <t xml:space="preserve">Переходник для  мотопомпы 80х100 </t>
  </si>
  <si>
    <t>ГП-50х80</t>
  </si>
  <si>
    <t>Головки переходные, переходники ГП</t>
  </si>
  <si>
    <t>ГП-25х50</t>
  </si>
  <si>
    <t>ГП-80х150</t>
  </si>
  <si>
    <t>ГП-50х70</t>
  </si>
  <si>
    <t>Стволы пожарные</t>
  </si>
  <si>
    <t xml:space="preserve">ППДФ подставка пожарная двойная фланцавая </t>
  </si>
  <si>
    <t>СРОК ИЗГОТОВЛЕНИЯ ПОДСТАВОК от 5 дней</t>
  </si>
  <si>
    <t>СВ-50 без клапана</t>
  </si>
  <si>
    <t>СВ-50 с клапаном</t>
  </si>
  <si>
    <t>РС-25 П</t>
  </si>
  <si>
    <t>РС-25 А</t>
  </si>
  <si>
    <t>РС-50 П</t>
  </si>
  <si>
    <t>РС-70 А</t>
  </si>
  <si>
    <t>РС-70 А-П</t>
  </si>
  <si>
    <t xml:space="preserve">РСК-50 </t>
  </si>
  <si>
    <t xml:space="preserve">РСКЗ-70 </t>
  </si>
  <si>
    <t xml:space="preserve">РСП-50 </t>
  </si>
  <si>
    <t xml:space="preserve">РСП-70 </t>
  </si>
  <si>
    <t>СВП (СПП)</t>
  </si>
  <si>
    <t xml:space="preserve">СВПР </t>
  </si>
  <si>
    <t xml:space="preserve">СВПЭ-2 </t>
  </si>
  <si>
    <t xml:space="preserve">СВПЭ-4 </t>
  </si>
  <si>
    <t xml:space="preserve">СВПЭ-8 </t>
  </si>
  <si>
    <t xml:space="preserve">СРК-50  </t>
  </si>
  <si>
    <t xml:space="preserve">РСК-70 </t>
  </si>
  <si>
    <t>РС-50 А</t>
  </si>
  <si>
    <t>Лафетные стволы</t>
  </si>
  <si>
    <t xml:space="preserve">Лафетный ствол с ручным управлением ЛС-С20У </t>
  </si>
  <si>
    <t xml:space="preserve">Лафетный ствол с ручным управлением ЛС-С40У  </t>
  </si>
  <si>
    <t xml:space="preserve">Лафетный ствол с ручным управлением ЛС-С60У </t>
  </si>
  <si>
    <t>Лафетный ствол с ручным управлением ЛС-С80У</t>
  </si>
  <si>
    <t>64 000.00р.</t>
  </si>
  <si>
    <t>Лафетный ствол с ручным управлением ЛС-С100У</t>
  </si>
  <si>
    <t>70 000.00р.</t>
  </si>
  <si>
    <t>Лафетный ствол с ручным управлением ЛС-С120У</t>
  </si>
  <si>
    <t>Лафетный ствол с ручным управлением ЛС-С10У</t>
  </si>
  <si>
    <t>Лафетные стволы с ручным управлением</t>
  </si>
  <si>
    <t>ЛС-С20У (ЛС-20У) с ручн. упр.</t>
  </si>
  <si>
    <t>ЛС-П20У</t>
  </si>
  <si>
    <t>ЛС-П40У</t>
  </si>
  <si>
    <t>Лафетные стволы с дистанционным управлением</t>
  </si>
  <si>
    <t>ЛСД-С20У (ЛСД-20У) с дист. упр.</t>
  </si>
  <si>
    <t>ЛСД-С10У (ЛСД-10У) с дист. упр.</t>
  </si>
  <si>
    <t>ЛС-С10У (ЛС-10У) с ручн. упр.</t>
  </si>
  <si>
    <t>ЛС-С40У (ЛС-40У) с ручн. упр.</t>
  </si>
  <si>
    <t>ЛС-С60У (ЛС-60У) с ручн. упр.</t>
  </si>
  <si>
    <t>ЛС-С80У (ЛС-80У) с ручн. упр.</t>
  </si>
  <si>
    <t>ЛС-С100У (ЛС-100У) с ручн. упр.</t>
  </si>
  <si>
    <t>ЛС-С120У (ЛС-120У) с ручн. упр.</t>
  </si>
  <si>
    <t>ОРТ-50 с пеногенератором</t>
  </si>
  <si>
    <t>ОРТ-50 без пеногенератора</t>
  </si>
  <si>
    <t>СРП-50 А</t>
  </si>
  <si>
    <t>ОРТ-50 А с пеногенератором</t>
  </si>
  <si>
    <t>ОРТ-50 А без пеногенератора</t>
  </si>
  <si>
    <t>ОРТ-50 КП</t>
  </si>
  <si>
    <t>КУРС-8</t>
  </si>
  <si>
    <t>КУРС-8И (импульсный)</t>
  </si>
  <si>
    <t>г. Н.Новгород (831) 245-08-68;  г. Киров (8332) 22-30-29</t>
  </si>
  <si>
    <t xml:space="preserve">(831) 245-36-70         e-mail: pp52@mail.ru  </t>
  </si>
  <si>
    <t>СРЕДСТВА ЗАЩИТЫ</t>
  </si>
  <si>
    <t>МЕДИЦИНСКОЕ ИМУЩЕСТВО</t>
  </si>
  <si>
    <t>Аптечки первой помощи работникам по приказу 169Н</t>
  </si>
  <si>
    <t>Аптечка по приказу 169Н (чемодан)</t>
  </si>
  <si>
    <t>Аптечка по приказу 169Н (сумка)</t>
  </si>
  <si>
    <t>Аптечка по приказу 169Н (пластик. шкаф)</t>
  </si>
  <si>
    <t>Аптечка по приказу 169Н (металл. шкаф)</t>
  </si>
  <si>
    <t>Аптечка по приказу 169Н для производственных предприятий (чемодан)</t>
  </si>
  <si>
    <t>Аптечка по приказу 169Н для производственных предприятий (сумка)</t>
  </si>
  <si>
    <t>Аптечка по приказу 169Н для офисов (чемодан)</t>
  </si>
  <si>
    <t>Аптечка по приказу 169Н для офисов (сумка)</t>
  </si>
  <si>
    <t>Аптечка по приказу 169Н для офисов (мет.шкаф)</t>
  </si>
  <si>
    <t>Аптечки первой помощи</t>
  </si>
  <si>
    <t>Аптечка автомобильная (малый чемодан)</t>
  </si>
  <si>
    <t>Аптечка автомобильная (синий чемодан)</t>
  </si>
  <si>
    <t>Аптечка автомобильная (черный чемодан)</t>
  </si>
  <si>
    <t xml:space="preserve">Аптечка автомобильная "АВТО-Колесо" </t>
  </si>
  <si>
    <t xml:space="preserve">Аптечка универсальная (чемодан) </t>
  </si>
  <si>
    <t>Аптечка коллективная для офиса и производства до 30 чел. (чемодан)</t>
  </si>
  <si>
    <t>Аптечка производственная (сумка 30 чел)</t>
  </si>
  <si>
    <t>Аптечка офисная (метал. шкаф 30 чел)</t>
  </si>
  <si>
    <t>Аптечка офисная (пласт. шкаф 30 чел)</t>
  </si>
  <si>
    <t>Аптечка офисная (чемодан 30 чел)</t>
  </si>
  <si>
    <t>Аптечка офисная (сумка 30 чел)</t>
  </si>
  <si>
    <t>Аптечка противоожоговая (чемодан)</t>
  </si>
  <si>
    <t>Аптечка противоожоговая (сумка)</t>
  </si>
  <si>
    <t>Аптечка индивидуальная "СТС-МИНИ"</t>
  </si>
  <si>
    <t>Аптечки специализированные</t>
  </si>
  <si>
    <t>Аптечка "Нефтяника и газовика" (сумка)</t>
  </si>
  <si>
    <t xml:space="preserve">Аптечка "Анти-ВИЧ" (чемодан) </t>
  </si>
  <si>
    <t>Прочее</t>
  </si>
  <si>
    <t>Аптечка индивидуальная АИ-2</t>
  </si>
  <si>
    <t>Аптечка индивидуальная АИ-4 компл. 1</t>
  </si>
  <si>
    <t>Аптечка индивидуальная АИ-4 компл. 2</t>
  </si>
  <si>
    <t>Аптечка индивидуальная АИ-4 компл. 3</t>
  </si>
  <si>
    <t>ИПП-1</t>
  </si>
  <si>
    <t>ИПП-11</t>
  </si>
  <si>
    <t xml:space="preserve">Сумка санитарная санинструктора </t>
  </si>
  <si>
    <t xml:space="preserve">Сумка санитарная сандружинника </t>
  </si>
  <si>
    <t>Носилки тканевые МЧС - Н</t>
  </si>
  <si>
    <t>Шина эластичная полимерно-алюмин. универсальная детская (600х100)</t>
  </si>
  <si>
    <t>Шина эластичная полимерно-алюмин. универсальная взрослая (900х120)</t>
  </si>
  <si>
    <t>Устройство "Рот-устройство-рот"</t>
  </si>
  <si>
    <t>ЖГУТ с для само- и взаимопомощи</t>
  </si>
  <si>
    <t>Веревка пожарная спасательная ВПС-30</t>
  </si>
  <si>
    <t>Веревка пожарная спасательная ВПС-50</t>
  </si>
  <si>
    <t>Аптечка по приказу 169Н для производственных предприятий (мет. шкаф)</t>
  </si>
  <si>
    <t>Аптечка для Защитных Соор. (на 100-150 чел.)</t>
  </si>
  <si>
    <t>Аптечка для Защитных Соор. (на 400-600 чел.)</t>
  </si>
  <si>
    <t>Аптечка производственная (пласт. шкаф 30ч.)</t>
  </si>
  <si>
    <t>Аптечка производственная (мет. шкаф 30чел.)</t>
  </si>
  <si>
    <t>Аптечка "Нефтяника и газовика" (чемодан)</t>
  </si>
  <si>
    <t>Веревки спасательные</t>
  </si>
  <si>
    <t>Лестницы веревочны спасательные</t>
  </si>
  <si>
    <t>Лестница ЛВС - 5 м</t>
  </si>
  <si>
    <t>Лестница ЛВС - 6 м</t>
  </si>
  <si>
    <t>Лестница ЛВС - 7 м</t>
  </si>
  <si>
    <t>Лестница ЛВС - 8 м</t>
  </si>
  <si>
    <t>Лестница ЛВС - 9 м</t>
  </si>
  <si>
    <t>Лестница ЛВС - 10 м</t>
  </si>
  <si>
    <t>Лестница ЛВС - 11 м</t>
  </si>
  <si>
    <t>Лестница ЛВС - 12 м</t>
  </si>
  <si>
    <t>Лестница ЛВС - 13 м</t>
  </si>
  <si>
    <t>Лестница ЛВС - 14 м</t>
  </si>
  <si>
    <t>Лестница ЛВС - 15 м</t>
  </si>
  <si>
    <t>Лестница ЛВС - 16 м</t>
  </si>
  <si>
    <t>Лестница ЛВС - 17 м</t>
  </si>
  <si>
    <t>Лестница ЛВС - 18 м</t>
  </si>
  <si>
    <t>Лестница ЛВС - 19 м</t>
  </si>
  <si>
    <t>Лестница ЛВС - 20 м</t>
  </si>
  <si>
    <t>Лестница ЛВС - 21 м</t>
  </si>
  <si>
    <t>Лестница ЛВС - 22 м</t>
  </si>
  <si>
    <t>Лестница ЛВС - 23 м</t>
  </si>
  <si>
    <t>Лестница ЛВС - 24 м</t>
  </si>
  <si>
    <t>Лестница ЛВС - 25 м</t>
  </si>
  <si>
    <t>Лестница ЛВС - 26 м</t>
  </si>
  <si>
    <t>Лестница ЛВС - 27 м</t>
  </si>
  <si>
    <t>Лестница ЛВС - 28 м</t>
  </si>
  <si>
    <t>Лестница ЛВС - 29 м</t>
  </si>
  <si>
    <t>Лестница ЛВС - 30 м</t>
  </si>
  <si>
    <t>Лестница ЛВСЦ - 5 м</t>
  </si>
  <si>
    <t>Лестница ЛВСЦ - 6 м</t>
  </si>
  <si>
    <t>Лестница ЛВСЦ - 7 м</t>
  </si>
  <si>
    <t>Лестница ЛВСЦ - 8 м</t>
  </si>
  <si>
    <t>Лестница ЛВСЦ - 9 м</t>
  </si>
  <si>
    <t>Лестница ЛВСЦ - 10 м</t>
  </si>
  <si>
    <t>Лестница ЛВСЦ - 11 м</t>
  </si>
  <si>
    <t>Лестница ЛВСЦ - 12 м</t>
  </si>
  <si>
    <t>Лестница ЛВСЦ - 13 м</t>
  </si>
  <si>
    <t>Лестница ЛВСЦ - 14 м</t>
  </si>
  <si>
    <t>Лестница ЛВСЦ - 15 м</t>
  </si>
  <si>
    <t>Лестница ЛВСЦ - 16 м</t>
  </si>
  <si>
    <t>Лестница ЛВСЦ - 17 м</t>
  </si>
  <si>
    <t>Лестница ЛВСЦ - 18 м</t>
  </si>
  <si>
    <t>Лестница ЛВСЦ - 19 м</t>
  </si>
  <si>
    <t>Лестница ЛВСЦ - 20 м</t>
  </si>
  <si>
    <t>Лестница ЛВСЦ - 21 м</t>
  </si>
  <si>
    <t>Лестница ЛВСЦ - 22 м</t>
  </si>
  <si>
    <t>Лестница ЛВСЦ - 23 м</t>
  </si>
  <si>
    <t>Лестница ЛВСЦ - 24 м</t>
  </si>
  <si>
    <t>Лестница ЛВСЦ - 25 м</t>
  </si>
  <si>
    <t>Лестница ЛВСЦ - 26 м</t>
  </si>
  <si>
    <t>Лестница ЛВСЦ - 27 м</t>
  </si>
  <si>
    <t>Лестница ЛВСЦ - 28 м</t>
  </si>
  <si>
    <t>Лестница ЛВСЦ - 29 м</t>
  </si>
  <si>
    <t>Лестница ЛВСЦ - 30 м</t>
  </si>
  <si>
    <t>Лестница веревочная спасательная с цепью</t>
  </si>
  <si>
    <t>Лестницы пожарные спасательные</t>
  </si>
  <si>
    <t>Лестница трехколенная ВПЛ</t>
  </si>
  <si>
    <t>Лестница палка ЛП</t>
  </si>
  <si>
    <t>Лестница штурмовка ЛШ</t>
  </si>
  <si>
    <t>Диэлектрические коврики, перчатки</t>
  </si>
  <si>
    <t>Перчатки диэлектрические бесшовные</t>
  </si>
  <si>
    <t>Галоши диэлектрические</t>
  </si>
  <si>
    <t>Коврик диэлектрические 500х500</t>
  </si>
  <si>
    <t>Коврик диэлектрические 750х750</t>
  </si>
  <si>
    <t>Боты диэлектрические</t>
  </si>
  <si>
    <t>Противогазы и самоспасатели</t>
  </si>
  <si>
    <t>ГП-7</t>
  </si>
  <si>
    <t>ГП-7Б</t>
  </si>
  <si>
    <t>ГДЗК-У</t>
  </si>
  <si>
    <t>ГДЗК-А</t>
  </si>
  <si>
    <t>Самоспасатель ШАНС-Е</t>
  </si>
  <si>
    <t>Покрывало спасательное изотермическое</t>
  </si>
  <si>
    <t>Ножницы диэлектрические</t>
  </si>
  <si>
    <t>Предохранительные пояса монтажные</t>
  </si>
  <si>
    <t>УП I А (ПП I А) строп лента</t>
  </si>
  <si>
    <t>УП I В (ПП I В) строп канат</t>
  </si>
  <si>
    <t>УП I Г (ПП I Г) строп цепь</t>
  </si>
  <si>
    <r>
      <t xml:space="preserve">СТРОП: </t>
    </r>
    <r>
      <rPr>
        <b/>
        <sz val="10"/>
        <rFont val="Times New Roman Cyr"/>
        <family val="0"/>
      </rPr>
      <t>А</t>
    </r>
    <r>
      <rPr>
        <sz val="10"/>
        <rFont val="Times New Roman Cyr"/>
        <family val="1"/>
      </rPr>
      <t xml:space="preserve">-лента, </t>
    </r>
    <r>
      <rPr>
        <b/>
        <sz val="10"/>
        <rFont val="Times New Roman Cyr"/>
        <family val="0"/>
      </rPr>
      <t>В</t>
    </r>
    <r>
      <rPr>
        <sz val="10"/>
        <rFont val="Times New Roman Cyr"/>
        <family val="1"/>
      </rPr>
      <t xml:space="preserve">-канат, </t>
    </r>
    <r>
      <rPr>
        <b/>
        <sz val="10"/>
        <rFont val="Times New Roman Cyr"/>
        <family val="0"/>
      </rPr>
      <t>Г</t>
    </r>
    <r>
      <rPr>
        <sz val="10"/>
        <rFont val="Times New Roman Cyr"/>
        <family val="1"/>
      </rPr>
      <t xml:space="preserve">-цепь; </t>
    </r>
    <r>
      <rPr>
        <b/>
        <sz val="10"/>
        <rFont val="Times New Roman Cyr"/>
        <family val="0"/>
      </rPr>
      <t>а</t>
    </r>
    <r>
      <rPr>
        <sz val="10"/>
        <rFont val="Times New Roman Cyr"/>
        <family val="1"/>
      </rPr>
      <t xml:space="preserve">-с амортизатором;
</t>
    </r>
    <r>
      <rPr>
        <b/>
        <sz val="10"/>
        <rFont val="Times New Roman Cyr"/>
        <family val="0"/>
      </rPr>
      <t>Д</t>
    </r>
    <r>
      <rPr>
        <sz val="10"/>
        <rFont val="Times New Roman Cyr"/>
        <family val="1"/>
      </rPr>
      <t xml:space="preserve">-с наплечными лямками; </t>
    </r>
    <r>
      <rPr>
        <b/>
        <sz val="10"/>
        <rFont val="Times New Roman Cyr"/>
        <family val="0"/>
      </rPr>
      <t>Ж</t>
    </r>
    <r>
      <rPr>
        <sz val="10"/>
        <rFont val="Times New Roman Cyr"/>
        <family val="1"/>
      </rPr>
      <t xml:space="preserve">-с наплечными и набедренными лямками; </t>
    </r>
  </si>
  <si>
    <t>УП II АД (ПП II АД)</t>
  </si>
  <si>
    <t>УП II ВД (ПП II ВД)</t>
  </si>
  <si>
    <t>УП II АЖ (ПП II АЖ)</t>
  </si>
  <si>
    <t>УП II ГЖ (ПП II ВЖ)</t>
  </si>
  <si>
    <t>УП II ГЖ (ПП II ГЖ)</t>
  </si>
  <si>
    <t>Строп А (лента)</t>
  </si>
  <si>
    <t>Строп В (канат)</t>
  </si>
  <si>
    <t>Строп Г (цепь)</t>
  </si>
  <si>
    <t>УП II Д (ПП II Д) (с наплечными лямками)</t>
  </si>
  <si>
    <t>УП II Ж (ПП II Ж) (с набедренными лямками)</t>
  </si>
  <si>
    <t>УП I (ПП I) пояс предохранительный</t>
  </si>
  <si>
    <t>УП II ГД (ПП II ГД)</t>
  </si>
  <si>
    <t>Лазы универсальные ЛУ</t>
  </si>
  <si>
    <t>Когти КМ-2 (по дереву)</t>
  </si>
  <si>
    <t>Комплект ремней для ЛУ, КМ-2</t>
  </si>
  <si>
    <t>Шипы каленые для ЛУ ( 8 шт. в упаковке)</t>
  </si>
  <si>
    <t>Шипы для КМ-2 (10 шт. в упаковке)</t>
  </si>
  <si>
    <t>Когти и лазы</t>
  </si>
  <si>
    <t>Респиратор "У-2К" противопылевой</t>
  </si>
  <si>
    <t>Респиратор "РПГ-67" (А,В) газозащитный</t>
  </si>
  <si>
    <t>Респиратор "РУ-60М" (А,В) газозащитный</t>
  </si>
  <si>
    <t>Патроны к респиратору "РПГ-67"(А,В)</t>
  </si>
  <si>
    <t>Респираторы</t>
  </si>
  <si>
    <t>Патроны к респиратору "РУ-60М"(А,В)</t>
  </si>
  <si>
    <t xml:space="preserve">Маска электросварщика, пластик       </t>
  </si>
  <si>
    <t>Щиток слесарный НБТ оргстекло, оголовье</t>
  </si>
  <si>
    <t>Очки открытые "Лагуна" (тип "Люцерна") поликар-т. Цвета: прозрачный и желтый</t>
  </si>
  <si>
    <t>Очки защитные газосварщика ЗН-1-Г-2</t>
  </si>
  <si>
    <t>Очки защитные слесарные ЗН-1</t>
  </si>
  <si>
    <t>Средства защиты головы и глаз</t>
  </si>
  <si>
    <t>Каска защитная оранж.</t>
  </si>
  <si>
    <t>Каска защитная "ЕВРОПА" ЕС оранж.</t>
  </si>
  <si>
    <t>Крага для сварщика пятипалая с подкладкой</t>
  </si>
  <si>
    <t>Краги брезентовые двойной нал. пл. 420гр.</t>
  </si>
  <si>
    <t>Краги брезентовые пл. 420 гр.</t>
  </si>
  <si>
    <t>Краги брезентовые пл. 480 гр.</t>
  </si>
  <si>
    <t>Краги для сварщика пятипалые серые</t>
  </si>
  <si>
    <t>Краги сварщика (тип Трек) искусственный мех</t>
  </si>
  <si>
    <t>Краги спилковые двупалые</t>
  </si>
  <si>
    <t>Краги спилковые красные  пятипалые с подложкой (тип Трек)</t>
  </si>
  <si>
    <t>Краги спилковые пятипалые серые с подложкой</t>
  </si>
  <si>
    <t>Краги спилковые синие пятипалые</t>
  </si>
  <si>
    <t>Краги спилковые трехпалые утепленные</t>
  </si>
  <si>
    <t>Перчатки диэлектрические</t>
  </si>
  <si>
    <t>Перчатки кожаные комбинированные</t>
  </si>
  <si>
    <t>Перчатки кожаные комбинированные - Радуга</t>
  </si>
  <si>
    <t>Перчатки кожаные комбинированные усиленные</t>
  </si>
  <si>
    <t>Перчатки кожаные комбинированные утепленные Люкс</t>
  </si>
  <si>
    <t>Перчатки кожаные комбинированные утепленные Радуга</t>
  </si>
  <si>
    <t>Перчатки комбинированные утепленные Хватка</t>
  </si>
  <si>
    <t>Перчатки ЮКОН  кожаные комбинированные утепленные</t>
  </si>
  <si>
    <t>Перчатки ЮКОН кожаные комбинированные</t>
  </si>
  <si>
    <t>Перчатки нейлоновые</t>
  </si>
  <si>
    <t>Перчатки  нейлоновые с нитриловым покрытием</t>
  </si>
  <si>
    <t>Перчатки нейлоновые антистатичные</t>
  </si>
  <si>
    <t>Перчатки нейлоновые с ПВХ  (микроточка)</t>
  </si>
  <si>
    <t>Перчатки нейлоновые с полиуретановым покрытием</t>
  </si>
  <si>
    <t>Перчатки нефтеморозостойкие</t>
  </si>
  <si>
    <t>Краги Аляска (Фламинго)</t>
  </si>
  <si>
    <t>Перчатки Аляска Фламинго (крага)</t>
  </si>
  <si>
    <t>Перчатки Аляска Фламинго (манжет)</t>
  </si>
  <si>
    <t>Рукавицы Аляска (Фламинго)</t>
  </si>
  <si>
    <t>Перчатки резиновые</t>
  </si>
  <si>
    <t>Перчатка хозяйственная с ворсом</t>
  </si>
  <si>
    <t>Перчатки  Доктор Клин (Аналог Лотос 1-й сорт)</t>
  </si>
  <si>
    <t>Перчатки кислотощелочестойкие  (КЩС-1) кщс тип 1</t>
  </si>
  <si>
    <t>Перчатки кислотощелочестойкие (КЩС-2) кщс тип 2</t>
  </si>
  <si>
    <t>Перчатки хозяйственные с ворсом Лотос</t>
  </si>
  <si>
    <t>Краги Гранат с ПВХ покрытием МБС удлиненные</t>
  </si>
  <si>
    <t>Перчатки с полимерным покрытием</t>
  </si>
  <si>
    <t>Перчатки нитриловые ЛАЙТ полный облив</t>
  </si>
  <si>
    <t>Перчатки нитриловые манжет крага, неполный облив</t>
  </si>
  <si>
    <t>Перчатки нитриловые манжет крага, полный облив</t>
  </si>
  <si>
    <t>Перчатки нитриловые манжет трикотажный, неполный облив</t>
  </si>
  <si>
    <t>Перчатки нитриловые манжет трикотажный, полный облив</t>
  </si>
  <si>
    <t>Перчатки ПВХ на Х/Б основе Гранат</t>
  </si>
  <si>
    <t>Перчатки полипропиленовые с латексом - Крис Крос (одностороннее нанесение)</t>
  </si>
  <si>
    <t>Перчатки рабочие София (тачстоун)</t>
  </si>
  <si>
    <t>Перчатки х/б двойной латексный облив</t>
  </si>
  <si>
    <t>Перчатки трикотажные ХБ *ПРОФИ*</t>
  </si>
  <si>
    <t>Перчатки трикотажные ХБ *Стандарт*</t>
  </si>
  <si>
    <t>Перчатки трикотажные ХБ *Эконом*</t>
  </si>
  <si>
    <t>Перчатки трикотажные ХБ черные *Стандарт*</t>
  </si>
  <si>
    <t>Перчатки рабочие Х|Б с ПВХ-Точка "КАПКАН"</t>
  </si>
  <si>
    <t>Перчатки рабочие Х|Б с ПВХ-Точка "Профи" Импорт</t>
  </si>
  <si>
    <t>Перчатки трикотажные Х/Б с ПВХ</t>
  </si>
  <si>
    <t>Перчатки полушерстяные с ПВХ</t>
  </si>
  <si>
    <t>Перчатки рабочие 10 кл. Х/Б с ПВХ-Волна *Стандарт*</t>
  </si>
  <si>
    <t>Перчатки рабочие 10 кл. Х/Б с ПВХ-Точка *Стандарт*</t>
  </si>
  <si>
    <t xml:space="preserve">Перчатки трикотажные х/б лайт </t>
  </si>
  <si>
    <t>Перчатки трикотажные х/б 4-х нитка с П/Э</t>
  </si>
  <si>
    <t>Перчатки полушерстяные двойные</t>
  </si>
  <si>
    <t>Перчатки трикотажные полушерстяные</t>
  </si>
  <si>
    <t>Перчатки трикотажные Х/Б</t>
  </si>
  <si>
    <t>Перчатки комбинированные Русские Львы экстра</t>
  </si>
  <si>
    <t>Перчатки комбинированные свиной спилок</t>
  </si>
  <si>
    <t>Перчатки комбинированные со спилком, усиленные (Докер)</t>
  </si>
  <si>
    <t>Перчатки комбинированные спилковые утепленные  Ангара</t>
  </si>
  <si>
    <t>Перчатки комбинированные улучшенные Тралл</t>
  </si>
  <si>
    <t>Перчатки комбинированные улучшенные Тралл утепленные</t>
  </si>
  <si>
    <t>Перчатки комбинированные лайт аналог Русские Львы</t>
  </si>
  <si>
    <t>Перчатки спилковые комбинированные</t>
  </si>
  <si>
    <t>Перчатки комбинированные говяжий спилок</t>
  </si>
  <si>
    <t>Перчатки Х/Б обливные Каток</t>
  </si>
  <si>
    <t>Перчатки Х/Б латексный облив ЛЮКС</t>
  </si>
  <si>
    <t>Перчатки Х/Б латексный облив</t>
  </si>
  <si>
    <t>Перчатки комбинированные Русские Львы усиленные</t>
  </si>
  <si>
    <t>Перчатки комбинированные Русские Львы утепленные</t>
  </si>
  <si>
    <t>Перчатки комбинированные Русские Львы утепленные эконом</t>
  </si>
  <si>
    <t>Перчатки рабочие Х/Б 4-х нитка с П/Э с ПВХ</t>
  </si>
  <si>
    <t>Перчатки рабочие Х/Б 4-х нитка с П/Э с ПВХ-Волна</t>
  </si>
  <si>
    <t>Перчатки рабочие Х/Б с ПВХ-Волна *ЛЮКС*</t>
  </si>
  <si>
    <t>Перчатки рабочие Х/Б с ПВХ-Волна *ПРОФИ*</t>
  </si>
  <si>
    <t>Перчатки рабочие Х/Б с ПВХ-Волна *Стандарт*</t>
  </si>
  <si>
    <t>Перчатки рабочие Х/Б с ПВХ-Волна *Эконом*</t>
  </si>
  <si>
    <t>Перчатки рабочие Х/Б с ПВХ-Точка *ЛЮКС*</t>
  </si>
  <si>
    <t>Перчатки рабочие Х/Б с ПВХ-Точка *ПРОФИ*</t>
  </si>
  <si>
    <t>Перчатки рабочие Х/Б с ПВХ-Точка *Стандарт*</t>
  </si>
  <si>
    <t>Перчатки рабочие Х|Б с ПВХ-Точка *Эконом*</t>
  </si>
  <si>
    <t>Перчатки рабочие черные 10 кл. Х|Б с ПВХ-Точка  *Стандарт*</t>
  </si>
  <si>
    <t>Перчатки рабочие черные Х/Б с ПВХ-Точка *Стандарт*</t>
  </si>
  <si>
    <t xml:space="preserve">Перчатки трикотажные х/б лайт с ПВХ "Точка" </t>
  </si>
  <si>
    <t>Перчатки рабочие черные Х/Б с ПВХ-Волна *ПРОФИ*</t>
  </si>
  <si>
    <t>Перчатки рабочие черные Х/Б с ПВХ-Волна *Стандарт*</t>
  </si>
  <si>
    <t>Перчатки цельноспилковые и кожаные</t>
  </si>
  <si>
    <t>Перчатки кожаные цельные</t>
  </si>
  <si>
    <t>Перчатки кожаные Люкс</t>
  </si>
  <si>
    <t>Перчатки спилковые утепленные мехом</t>
  </si>
  <si>
    <t>Перчатки цельноспилковые усиленные</t>
  </si>
  <si>
    <t>Перчатки спилковые цельные</t>
  </si>
  <si>
    <t>Спилковые перчатки DRIVER</t>
  </si>
  <si>
    <t>Рукавицы рабочие</t>
  </si>
  <si>
    <t>Рукавицы КР</t>
  </si>
  <si>
    <t>Рукавицы рабочие брезент</t>
  </si>
  <si>
    <t>Рукавицы  брезентовые двойной нал. пл. 400 г/м2 (Б-02)</t>
  </si>
  <si>
    <t>Рукавицы  брезентовые двойной нал. пл. 480 г/м2 (Б-04)</t>
  </si>
  <si>
    <t>Рукавицы  брезентовые двойной нал. пл. 520 г/м2 (Б-06)</t>
  </si>
  <si>
    <t>Рукавицы  брезентовые пл. 400 г/м2 (Б-01)</t>
  </si>
  <si>
    <t>Рукавицы  брезентовые пл. 480 г/м2 (Б-03)</t>
  </si>
  <si>
    <t>Рукавицы рабочие зимние</t>
  </si>
  <si>
    <t>Рукавицы натуральный мех</t>
  </si>
  <si>
    <t>Рукавицы утепленные брезентовые (У-06)</t>
  </si>
  <si>
    <t>Рукавицы утепленные гладкокрашеные (У-02)</t>
  </si>
  <si>
    <t>Рукавицы утепленные гладкокрашеные с Б/Н (У-04)</t>
  </si>
  <si>
    <t>Рукавицы утепленные гладкокрашеные с ПВХ на двунитке (У-05)</t>
  </si>
  <si>
    <t>Рукавицы утепленные с искусственным мехом (УМ-10)</t>
  </si>
  <si>
    <t>Рукавицы утепленные Х/Б (суровые) (У-01)</t>
  </si>
  <si>
    <t>Рукавицы утепленные Х/Б (суровые) с Б/Н (У-03)</t>
  </si>
  <si>
    <t>Рукавицы рабочие комбинированные</t>
  </si>
  <si>
    <t>Рукавицы Х/Б пл. 220 с брезентовым нал. без п/н. (БН-01)</t>
  </si>
  <si>
    <t>Рукавицы Х/Б пл. 220 с брезентовым нал. п/н миткаль (БН-02)</t>
  </si>
  <si>
    <t>Рукавицы Х/Б пл. 220 с брезентовым нал. п/н пл. 220 г/м2 (БН-03)</t>
  </si>
  <si>
    <t>Рукавицы Х/Б пл. 240 с брезентовым нал. п/н миткаль (БН-04)</t>
  </si>
  <si>
    <t>Рукавицы Х/Б пл. 240 с брезентовым нал. п/н Х/Б пл. 220 г/м2 (БН-05)</t>
  </si>
  <si>
    <t>Рукавицы Х/Б пл. 240 с брезентовым нал. п/н Х/Б пл. 240 г/м2 (БН-06)</t>
  </si>
  <si>
    <t>Рукавицы рабочие Х/Б</t>
  </si>
  <si>
    <t>Рукавицы х/б пл.220  с налад. ПВХ на двунитке п/н миткаль (ПВХ-05)</t>
  </si>
  <si>
    <t>Рукавицы х/б пл.220  с ПВХ на бязи п/н Х/Б пл. 220 г/м2 (ПВХ-04)</t>
  </si>
  <si>
    <t>Рукавицы х/б пл.220  с ПВХ на миткале п/н миткаль (ПВХ-01)</t>
  </si>
  <si>
    <t>Рукавицы х/б пл.220  с ПВХ на миткале п/н Х/Б пл. 220 г/м2 (ПВХ-02)</t>
  </si>
  <si>
    <t>Рукавицы х/б пл.220 с ПВХ на бязи п/н миткаль (ПВХ-03)</t>
  </si>
  <si>
    <t>Рукавицы х/б пл.220 с ПВХ на двунитке  п/н Х/Б пл. 220 г/м2 (ПВХ-06)</t>
  </si>
  <si>
    <t>Рукавицы х/б пл.240  с ПВХ на двунитке п/н Х/Б пл. 220 г/м2(ПВХ-09)</t>
  </si>
  <si>
    <t>Рукавицы спилковые цельные</t>
  </si>
  <si>
    <t>Рукавицы суконные с двойным наладонником (С-02)</t>
  </si>
  <si>
    <t>Рукавицы суконные (С-01)</t>
  </si>
  <si>
    <t>Виброзащитные рукавицы Х/Б пл. 240 г/м2 (АА-01)</t>
  </si>
  <si>
    <t>Виброзащитные рукавицы  Х/Б пл. 220 г/м2 (А-01)</t>
  </si>
  <si>
    <t>Рукавицы специальные</t>
  </si>
  <si>
    <t>Рукавицы Х/Б с двойным наладонником пл. 240 п/н Х/Б пл.240 (ХБ-05)</t>
  </si>
  <si>
    <t>Рукавицы Х/Б с двойным наладонником пл. 240 п/н Х/Б пл.220 (ХБ-04)</t>
  </si>
  <si>
    <t>Рукавицы Х/Б с двойным наладонником пл. 240 п/н миткаль (ХБ-03)</t>
  </si>
  <si>
    <t>Рукавицы Х/Б с двойным наладонником п/н Х/Б  пл.220 (ХБ-02)</t>
  </si>
  <si>
    <t>Рукавицы х/б пл.240  с ПВХ на миткале п/н миткаль (ПВХ-07)</t>
  </si>
  <si>
    <t>Рукавицы х/б пл.240  с ПВХ на миткале п/н Х/Б пл. 220 г/м2 (ПВХ-08)</t>
  </si>
  <si>
    <t>Рукавицы х/б пл.240 с ПВХ на двунитке п/н Х/Б пл. 240 г/м2 (ПВХ-10)</t>
  </si>
  <si>
    <t>Рукавицы Х/Б с двойным наладонником п/н миткаль  пл.220 (ХБ-01)</t>
  </si>
  <si>
    <t>Средства защиты рук</t>
  </si>
  <si>
    <t>Крага для сварщика пятипалая утепленная</t>
  </si>
  <si>
    <t>Перчатки рабочие</t>
  </si>
  <si>
    <t>Краги сварщика</t>
  </si>
  <si>
    <t>Перчатки диэлектрические штанцованные</t>
  </si>
  <si>
    <t>Перчатки нитриловые (неполный облив)</t>
  </si>
  <si>
    <t>Перчатки полипропиленовые с латексом</t>
  </si>
  <si>
    <t>Перчатки с двойным латексным покрытием</t>
  </si>
  <si>
    <t>Перчатки с ребр. латексным покр. Грейфер</t>
  </si>
  <si>
    <t>Перчатки нитрил.е синие ЛАЙТ непол.облив</t>
  </si>
  <si>
    <t>Перчатки трикотажные ХБ 10 класс *Стандарт*</t>
  </si>
  <si>
    <t>Перчатки трикотажные Х/Б ИМПОРТ</t>
  </si>
  <si>
    <t>ГП-70х80</t>
  </si>
  <si>
    <t>СРП-50 Е</t>
  </si>
  <si>
    <t>www.pozhsnabnn.ru                10.01.2013 г.</t>
  </si>
  <si>
    <t>Сетка всасывающая СВ-80</t>
  </si>
  <si>
    <t>Сетка всасывающая СВ-70</t>
  </si>
  <si>
    <t>Головки соединительные латунные</t>
  </si>
  <si>
    <r>
      <t>ГЗ-50</t>
    </r>
    <r>
      <rPr>
        <b/>
        <sz val="10"/>
        <rFont val="Times New Roman"/>
        <family val="1"/>
      </rPr>
      <t xml:space="preserve"> Латунь</t>
    </r>
  </si>
  <si>
    <r>
      <t>ГЗ-70</t>
    </r>
    <r>
      <rPr>
        <b/>
        <sz val="10"/>
        <rFont val="Times New Roman"/>
        <family val="1"/>
      </rPr>
      <t xml:space="preserve"> Латунь</t>
    </r>
  </si>
  <si>
    <r>
      <t>ГЗ-80</t>
    </r>
    <r>
      <rPr>
        <b/>
        <sz val="10"/>
        <rFont val="Times New Roman"/>
        <family val="1"/>
      </rPr>
      <t xml:space="preserve"> Латунь</t>
    </r>
  </si>
  <si>
    <r>
      <t>ГЗВ-125</t>
    </r>
    <r>
      <rPr>
        <b/>
        <sz val="10"/>
        <rFont val="Times New Roman"/>
        <family val="1"/>
      </rPr>
      <t xml:space="preserve"> Латунь</t>
    </r>
  </si>
  <si>
    <r>
      <t>ГЗ-150</t>
    </r>
    <r>
      <rPr>
        <b/>
        <sz val="10"/>
        <rFont val="Times New Roman"/>
        <family val="1"/>
      </rPr>
      <t xml:space="preserve"> Латунь</t>
    </r>
  </si>
  <si>
    <t>ГЗ-50</t>
  </si>
  <si>
    <t>ГЗ-70</t>
  </si>
  <si>
    <t>ГЗ-80</t>
  </si>
  <si>
    <t>ГЗВ-100</t>
  </si>
  <si>
    <t>ГЗВ-125</t>
  </si>
  <si>
    <t>ГЗВ-150</t>
  </si>
  <si>
    <t>Рукав пожарный д.19 15м (ПВХ) красный</t>
  </si>
  <si>
    <t>Рукав пожарный д.19 15м (тканевый белый)</t>
  </si>
  <si>
    <t>Рукав пожарный д.19 15м (Универсал)</t>
  </si>
  <si>
    <t>Клапаны пожарных кранов</t>
  </si>
  <si>
    <t>КПК-01 (255х255х40)</t>
  </si>
  <si>
    <t>КПК-02 (300х300х50)</t>
  </si>
  <si>
    <t>КПК-03 (400х400х70)</t>
  </si>
  <si>
    <t>Смачиватель СП-1 (за 1кг)</t>
  </si>
  <si>
    <t>Рукава всасывающие с металлической спиралью</t>
  </si>
  <si>
    <t>Рукав всасывающий д.50 без ГР (за 1м)</t>
  </si>
  <si>
    <t>Рукав всасывающий д.75 без ГР (за 1м)</t>
  </si>
  <si>
    <t>Рукав всасывающий д.100 без ГР (за 1м)</t>
  </si>
  <si>
    <t>Рукав всасывающий д.125 без ГР (за 1м)</t>
  </si>
  <si>
    <t>Рукав всасывающий д.150 без ГР (за 1м)</t>
  </si>
  <si>
    <t>ГЦ-70 А</t>
  </si>
  <si>
    <t>ГМ-25 А</t>
  </si>
  <si>
    <t>ГЦ-25 А</t>
  </si>
  <si>
    <t>Мегафоны, матюгальники, рупоры</t>
  </si>
  <si>
    <t>Мегафон Pro 10 (Мощность 10Вт, сирена)</t>
  </si>
  <si>
    <t>Мегафон Pro 25 (Мощность 25Вт, с выносным устройством)</t>
  </si>
  <si>
    <t>Рации, радиостанции</t>
  </si>
  <si>
    <t>Радиостанция Jet! Nautilus 2 шт в комплекте</t>
  </si>
  <si>
    <t>Воздуходувка АТ-800 Италия</t>
  </si>
  <si>
    <t>Рукав пожарный д.25 с ГР-25 А</t>
  </si>
  <si>
    <t>www.pozhsnabnn.ru                17.06.2013 г.</t>
  </si>
  <si>
    <t xml:space="preserve">г. Н.Новгород (831) 245-08-68; (831) 245-36-70; E-mail: pp52@mail.ru  </t>
  </si>
  <si>
    <t>г. Киров (8332) 22-30-29; E-mail: kirov@pozhsnabnn.ru</t>
  </si>
  <si>
    <t>Развет-ль (тройник) 50х25*2</t>
  </si>
  <si>
    <t>Аппарат зажиг. ЛИНДА АЗ-5</t>
  </si>
  <si>
    <t>ОУ-1 ВСЕ</t>
  </si>
  <si>
    <t>ОУ-2 ВСЕ</t>
  </si>
  <si>
    <t>ОУ-3 ВСЕ</t>
  </si>
  <si>
    <r>
      <t xml:space="preserve">ОУ-5 </t>
    </r>
    <r>
      <rPr>
        <sz val="8"/>
        <rFont val="Times New Roman Cyr"/>
        <family val="1"/>
      </rPr>
      <t>(бывший ОУ-8) ВСЕ</t>
    </r>
  </si>
  <si>
    <r>
      <t xml:space="preserve">ОУ-7 </t>
    </r>
    <r>
      <rPr>
        <sz val="8"/>
        <rFont val="Times New Roman Cyr"/>
        <family val="1"/>
      </rPr>
      <t>(бывший ОУ-10) ВСЕ</t>
    </r>
  </si>
  <si>
    <r>
      <t xml:space="preserve">ОУ-10 </t>
    </r>
    <r>
      <rPr>
        <sz val="8"/>
        <rFont val="Times New Roman Cyr"/>
        <family val="1"/>
      </rPr>
      <t>(новый ГОСТ) ВСЕ</t>
    </r>
  </si>
  <si>
    <r>
      <t>ОУ-15</t>
    </r>
    <r>
      <rPr>
        <sz val="8"/>
        <rFont val="Times New Roman Cyr"/>
        <family val="1"/>
      </rPr>
      <t xml:space="preserve"> (бывший ОУ-20) ВСЕ</t>
    </r>
  </si>
  <si>
    <r>
      <t>ОУ-25</t>
    </r>
    <r>
      <rPr>
        <sz val="8"/>
        <rFont val="Times New Roman Cyr"/>
        <family val="1"/>
      </rPr>
      <t xml:space="preserve"> (бывший ОУ-40) ВСЕ</t>
    </r>
  </si>
  <si>
    <r>
      <t xml:space="preserve">ОУ-55 </t>
    </r>
    <r>
      <rPr>
        <sz val="8"/>
        <rFont val="Times New Roman Cyr"/>
        <family val="1"/>
      </rPr>
      <t>(бывший ОУ-80) ВСЕ</t>
    </r>
  </si>
  <si>
    <t>ОУ-4 ВСЕ</t>
  </si>
  <si>
    <r>
      <t>ОУ-20</t>
    </r>
    <r>
      <rPr>
        <sz val="8"/>
        <rFont val="Times New Roman Cyr"/>
        <family val="1"/>
      </rPr>
      <t xml:space="preserve"> (новый ГОСТ) ВСЕ</t>
    </r>
  </si>
  <si>
    <r>
      <t>ОУ-50</t>
    </r>
    <r>
      <rPr>
        <sz val="8"/>
        <rFont val="Times New Roman Cyr"/>
        <family val="1"/>
      </rPr>
      <t xml:space="preserve"> (новый ГОСТ) ВСЕ</t>
    </r>
  </si>
  <si>
    <r>
      <t xml:space="preserve">ОП-50 (з) АВСЕ </t>
    </r>
    <r>
      <rPr>
        <sz val="8"/>
        <rFont val="Times New Roman Cyr"/>
        <family val="1"/>
      </rPr>
      <t>(новый ГОСТ)</t>
    </r>
  </si>
  <si>
    <r>
      <t xml:space="preserve">ОП-100 (з) АВСЕ </t>
    </r>
    <r>
      <rPr>
        <sz val="8"/>
        <rFont val="Times New Roman Cyr"/>
        <family val="1"/>
      </rPr>
      <t>(новый ГОСТ)</t>
    </r>
  </si>
  <si>
    <t>ОВП-4 (з)</t>
  </si>
  <si>
    <t>ОВП-4 (з) морозостойкий</t>
  </si>
  <si>
    <r>
      <t>ОВП-8 (з</t>
    </r>
    <r>
      <rPr>
        <sz val="8"/>
        <rFont val="Times New Roman Cyr"/>
        <family val="1"/>
      </rPr>
      <t>)</t>
    </r>
  </si>
  <si>
    <r>
      <t>ОВП-8 (з</t>
    </r>
    <r>
      <rPr>
        <sz val="8"/>
        <rFont val="Times New Roman Cyr"/>
        <family val="1"/>
      </rPr>
      <t xml:space="preserve">) </t>
    </r>
    <r>
      <rPr>
        <sz val="10"/>
        <rFont val="Times New Roman CYR"/>
        <family val="0"/>
      </rPr>
      <t xml:space="preserve"> морозостойкий</t>
    </r>
  </si>
  <si>
    <r>
      <t>ОВП-40</t>
    </r>
    <r>
      <rPr>
        <sz val="8"/>
        <rFont val="Times New Roman Cyr"/>
        <family val="0"/>
      </rPr>
      <t xml:space="preserve"> (з) </t>
    </r>
  </si>
  <si>
    <r>
      <t xml:space="preserve">ОВП-80 (з) </t>
    </r>
    <r>
      <rPr>
        <sz val="10"/>
        <rFont val="Times New Roman CYR"/>
        <family val="0"/>
      </rPr>
      <t>морозостойкий</t>
    </r>
  </si>
  <si>
    <t>ОВП-80 (з)</t>
  </si>
  <si>
    <r>
      <t>ОВП-40</t>
    </r>
    <r>
      <rPr>
        <sz val="8"/>
        <rFont val="Times New Roman Cyr"/>
        <family val="0"/>
      </rPr>
      <t xml:space="preserve"> (з)  </t>
    </r>
    <r>
      <rPr>
        <sz val="10"/>
        <rFont val="Times New Roman CYR"/>
        <family val="0"/>
      </rPr>
      <t>морозостойкий</t>
    </r>
  </si>
  <si>
    <t>АРМТЕКС для ПТ (-30°С +40°С), 1,6 МПа</t>
  </si>
  <si>
    <r>
      <t>ЛАТЕКСИРОВАННЫЕ для ПТ (-60</t>
    </r>
    <r>
      <rPr>
        <b/>
        <sz val="10"/>
        <rFont val="Calibri"/>
        <family val="2"/>
      </rPr>
      <t>°</t>
    </r>
    <r>
      <rPr>
        <b/>
        <sz val="10"/>
        <rFont val="Times New Roman Cyr"/>
        <family val="1"/>
      </rPr>
      <t>С +40°С), 1,6 МПа</t>
    </r>
  </si>
  <si>
    <t>СТАНДАРТ для ПТ (-60°С +40°С), 1,6 МПа</t>
  </si>
  <si>
    <t>УНИВЕРСАЛ для ПК (-60°С +40°С), 1,0 МПа</t>
  </si>
  <si>
    <t>Для внутриквартирного пожаротушения</t>
  </si>
  <si>
    <t>Щит пож. деревянный открытый (без компл.)</t>
  </si>
  <si>
    <t>Щит пож. деревянный закрытый (без компл.)</t>
  </si>
  <si>
    <t>Щит пож. деревянный открытый (с компл.)*</t>
  </si>
  <si>
    <t>Щит пож. деревянный закрытый (с компл.)*</t>
  </si>
  <si>
    <t>Щит пож. металл. открытый (с комп.)*</t>
  </si>
  <si>
    <t>Щит пож. металл. открытый (без компл.)</t>
  </si>
  <si>
    <t>Щит пож. металл. закрытый (без компл.)</t>
  </si>
  <si>
    <t>Щит пож. металл. закрытый (с компл.)*</t>
  </si>
  <si>
    <t>Ящик для песка/ветоши 0,05м2</t>
  </si>
  <si>
    <t>Ящик для песка/ветоши 0,25м3</t>
  </si>
  <si>
    <t>Стенд пож. металл. "КОМБИ" (без копм.)</t>
  </si>
  <si>
    <t>Стенд пож. металл. "БУНКЕР" (без копм.)</t>
  </si>
  <si>
    <t>Стенд пож. металл. "БУНКЕР" (с копм.)</t>
  </si>
  <si>
    <t>Стенд пож. металл. "КОМБИ" (с копм.)</t>
  </si>
  <si>
    <t>Багор пож. насадной БПН с дерев. ручкой</t>
  </si>
  <si>
    <t>Багор пожарный БПМ для пож. машин</t>
  </si>
  <si>
    <t>Багор пож. БПМ из 3-х частей для КОМБИ</t>
  </si>
  <si>
    <t>Багор пож. БПЩ из 2-х частей</t>
  </si>
  <si>
    <t>Багор пож. БПЩ для комплектации щита</t>
  </si>
  <si>
    <t>Лом пож. ЛПУ универсальный</t>
  </si>
  <si>
    <t>Лом пож. ЛПЛ-Щ легкий для щита</t>
  </si>
  <si>
    <t>Лом пож. ЛПЛ-М для компл. пож. машин</t>
  </si>
  <si>
    <t>Лом пож. ЛПШ с шаровой головкой</t>
  </si>
  <si>
    <t>Лом пож. тяжелый ЛПЛ-Т</t>
  </si>
  <si>
    <t>Крюк КП</t>
  </si>
  <si>
    <t>Крюк для откр. люков</t>
  </si>
  <si>
    <t>Ключ торц.для откр.пож.гидрантов</t>
  </si>
  <si>
    <t xml:space="preserve">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</si>
</sst>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#,##0.00_р_."/>
    <numFmt numFmtId="167" formatCode="#,##0&quot;р.&quot;;[Red]#,##0&quot;р.&quot;"/>
    <numFmt numFmtId="168" formatCode="#,##0.00&quot;р.&quot;;[Red]#,##0.00&quot;р.&quot;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_-* #,##0.00_р_._-;\-* #,##0.0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10"/>
      <name val="Times New Roman CYR"/>
      <family val="0"/>
    </font>
    <font>
      <sz val="10"/>
      <name val="Arial"/>
      <family val="2"/>
    </font>
    <font>
      <b/>
      <sz val="10"/>
      <name val="Calibri"/>
      <family val="2"/>
    </font>
    <font>
      <b/>
      <sz val="9"/>
      <name val="Times New Roman CYR"/>
      <family val="0"/>
    </font>
    <font>
      <sz val="9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16" fillId="0" borderId="0">
      <alignment/>
      <protection/>
    </xf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vertical="center" wrapText="1"/>
    </xf>
    <xf numFmtId="0" fontId="15" fillId="33" borderId="10" xfId="0" applyNumberFormat="1" applyFont="1" applyFill="1" applyBorder="1" applyAlignment="1">
      <alignment horizontal="left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3" fontId="12" fillId="0" borderId="10" xfId="0" applyNumberFormat="1" applyFont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12" fillId="0" borderId="12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64" fontId="7" fillId="0" borderId="15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33" borderId="10" xfId="75" applyFont="1" applyFill="1" applyBorder="1" applyAlignment="1">
      <alignment horizontal="left" vertical="center" wrapText="1"/>
      <protection/>
    </xf>
    <xf numFmtId="0" fontId="7" fillId="33" borderId="10" xfId="0" applyNumberFormat="1" applyFont="1" applyFill="1" applyBorder="1" applyAlignment="1">
      <alignment horizontal="left" vertical="center"/>
    </xf>
    <xf numFmtId="164" fontId="7" fillId="33" borderId="11" xfId="0" applyNumberFormat="1" applyFont="1" applyFill="1" applyBorder="1" applyAlignment="1">
      <alignment horizontal="right" vertical="center"/>
    </xf>
    <xf numFmtId="164" fontId="7" fillId="33" borderId="10" xfId="0" applyNumberFormat="1" applyFont="1" applyFill="1" applyBorder="1" applyAlignment="1">
      <alignment horizontal="right" vertical="center"/>
    </xf>
    <xf numFmtId="0" fontId="4" fillId="33" borderId="10" xfId="75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7" fillId="34" borderId="11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7" fillId="34" borderId="11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43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vertical="center"/>
    </xf>
    <xf numFmtId="0" fontId="7" fillId="34" borderId="17" xfId="0" applyNumberFormat="1" applyFont="1" applyFill="1" applyBorder="1" applyAlignment="1">
      <alignment vertical="center"/>
    </xf>
    <xf numFmtId="0" fontId="7" fillId="34" borderId="12" xfId="0" applyNumberFormat="1" applyFont="1" applyFill="1" applyBorder="1" applyAlignment="1">
      <alignment vertical="center"/>
    </xf>
    <xf numFmtId="164" fontId="15" fillId="0" borderId="10" xfId="0" applyNumberFormat="1" applyFont="1" applyBorder="1" applyAlignment="1">
      <alignment horizontal="right" vertical="center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окончательный_прайс Тинко_07.10.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2 2" xfId="45"/>
    <cellStyle name="Гиперссылка 3" xfId="46"/>
    <cellStyle name="Гиперссылка 3 2" xfId="47"/>
    <cellStyle name="Гиперссылка 3 3" xfId="48"/>
    <cellStyle name="Гиперссылка 4" xfId="49"/>
    <cellStyle name="Гиперссылка 5" xfId="50"/>
    <cellStyle name="Гиперссылка 6" xfId="51"/>
    <cellStyle name="Гиперссылка 7" xfId="52"/>
    <cellStyle name="Гиперссылка 8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2 2 2" xfId="66"/>
    <cellStyle name="Обычный 2 2 3" xfId="67"/>
    <cellStyle name="Обычный 2 2_4 прайс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2_4 прайс" xfId="74"/>
    <cellStyle name="Обычный 3" xfId="75"/>
    <cellStyle name="Обычный 3 2" xfId="76"/>
    <cellStyle name="Обычный 3 3" xfId="77"/>
    <cellStyle name="Обычный 3 4" xfId="78"/>
    <cellStyle name="Обычный 3 5" xfId="79"/>
    <cellStyle name="Обычный 3 6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Связанная ячейка" xfId="99"/>
    <cellStyle name="Стиль 1" xfId="100"/>
    <cellStyle name="Текст предупреждения" xfId="101"/>
    <cellStyle name="Comma" xfId="102"/>
    <cellStyle name="Comma [0]" xfId="103"/>
    <cellStyle name="Финансовый 2" xfId="104"/>
    <cellStyle name="Финансовый 2 2" xfId="105"/>
    <cellStyle name="Финансовый 2 3" xfId="106"/>
    <cellStyle name="Финансовый 2 4" xfId="107"/>
    <cellStyle name="Финансовый 2 5" xfId="108"/>
    <cellStyle name="Финансовый 3" xfId="109"/>
    <cellStyle name="Финансовый 4" xfId="110"/>
    <cellStyle name="Финансовый 5" xfId="111"/>
    <cellStyle name="Финансовый 6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781050</xdr:colOff>
      <xdr:row>2</xdr:row>
      <xdr:rowOff>104775</xdr:rowOff>
    </xdr:to>
    <xdr:pic>
      <xdr:nvPicPr>
        <xdr:cNvPr id="1" name="Picture 17" descr="Лого гори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90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</xdr:colOff>
      <xdr:row>2</xdr:row>
      <xdr:rowOff>104775</xdr:rowOff>
    </xdr:to>
    <xdr:pic>
      <xdr:nvPicPr>
        <xdr:cNvPr id="1" name="Picture 17" descr="Лого гори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24</xdr:row>
      <xdr:rowOff>142875</xdr:rowOff>
    </xdr:from>
    <xdr:to>
      <xdr:col>0</xdr:col>
      <xdr:colOff>1676400</xdr:colOff>
      <xdr:row>28</xdr:row>
      <xdr:rowOff>95250</xdr:rowOff>
    </xdr:to>
    <xdr:pic>
      <xdr:nvPicPr>
        <xdr:cNvPr id="2" name="Picture 30" descr="ППД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487680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31</xdr:row>
      <xdr:rowOff>114300</xdr:rowOff>
    </xdr:from>
    <xdr:to>
      <xdr:col>0</xdr:col>
      <xdr:colOff>1657350</xdr:colOff>
      <xdr:row>36</xdr:row>
      <xdr:rowOff>38100</xdr:rowOff>
    </xdr:to>
    <xdr:pic>
      <xdr:nvPicPr>
        <xdr:cNvPr id="3" name="Picture 31" descr="ППТФ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6181725"/>
          <a:ext cx="790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48</xdr:row>
      <xdr:rowOff>85725</xdr:rowOff>
    </xdr:from>
    <xdr:to>
      <xdr:col>0</xdr:col>
      <xdr:colOff>1695450</xdr:colOff>
      <xdr:row>52</xdr:row>
      <xdr:rowOff>104775</xdr:rowOff>
    </xdr:to>
    <xdr:pic>
      <xdr:nvPicPr>
        <xdr:cNvPr id="4" name="Picture 32" descr="ППКФ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939165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55</xdr:row>
      <xdr:rowOff>19050</xdr:rowOff>
    </xdr:from>
    <xdr:to>
      <xdr:col>0</xdr:col>
      <xdr:colOff>1666875</xdr:colOff>
      <xdr:row>59</xdr:row>
      <xdr:rowOff>104775</xdr:rowOff>
    </xdr:to>
    <xdr:pic>
      <xdr:nvPicPr>
        <xdr:cNvPr id="5" name="Picture 33" descr="ППКФ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10658475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38</xdr:row>
      <xdr:rowOff>95250</xdr:rowOff>
    </xdr:from>
    <xdr:to>
      <xdr:col>0</xdr:col>
      <xdr:colOff>1628775</xdr:colOff>
      <xdr:row>42</xdr:row>
      <xdr:rowOff>180975</xdr:rowOff>
    </xdr:to>
    <xdr:pic>
      <xdr:nvPicPr>
        <xdr:cNvPr id="6" name="Picture 34" descr="ППТФ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749617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647700</xdr:colOff>
      <xdr:row>2</xdr:row>
      <xdr:rowOff>104775</xdr:rowOff>
    </xdr:to>
    <xdr:pic>
      <xdr:nvPicPr>
        <xdr:cNvPr id="7" name="Picture 17" descr="Лого гори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57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2</xdr:row>
      <xdr:rowOff>104775</xdr:rowOff>
    </xdr:to>
    <xdr:pic>
      <xdr:nvPicPr>
        <xdr:cNvPr id="1" name="Picture 17" descr="Лого гори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4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2</xdr:row>
      <xdr:rowOff>104775</xdr:rowOff>
    </xdr:to>
    <xdr:pic>
      <xdr:nvPicPr>
        <xdr:cNvPr id="1" name="Picture 17" descr="Лого гори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4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9525</xdr:rowOff>
    </xdr:from>
    <xdr:to>
      <xdr:col>8</xdr:col>
      <xdr:colOff>361950</xdr:colOff>
      <xdr:row>104</xdr:row>
      <xdr:rowOff>190500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0307300"/>
          <a:ext cx="2876550" cy="1809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2</xdr:row>
      <xdr:rowOff>104775</xdr:rowOff>
    </xdr:to>
    <xdr:pic>
      <xdr:nvPicPr>
        <xdr:cNvPr id="1" name="Picture 17" descr="Лого гори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2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</xdr:colOff>
      <xdr:row>2</xdr:row>
      <xdr:rowOff>104775</xdr:rowOff>
    </xdr:to>
    <xdr:pic>
      <xdr:nvPicPr>
        <xdr:cNvPr id="1" name="Picture 17" descr="Лого гори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81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zhsnabn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zhsnabnn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zhsnabnn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zhsnabnn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zhsnabnn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zhsnabnn.ru/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="70" zoomScaleNormal="85" zoomScaleSheetLayoutView="70" zoomScalePageLayoutView="0" workbookViewId="0" topLeftCell="A1">
      <selection activeCell="A11" sqref="A11"/>
    </sheetView>
  </sheetViews>
  <sheetFormatPr defaultColWidth="9.140625" defaultRowHeight="15"/>
  <cols>
    <col min="1" max="1" width="27.8515625" style="0" bestFit="1" customWidth="1"/>
    <col min="2" max="2" width="4.7109375" style="0" bestFit="1" customWidth="1"/>
    <col min="3" max="3" width="8.28125" style="0" bestFit="1" customWidth="1"/>
    <col min="4" max="4" width="1.28515625" style="0" customWidth="1"/>
    <col min="5" max="5" width="38.00390625" style="0" bestFit="1" customWidth="1"/>
    <col min="6" max="6" width="5.421875" style="0" bestFit="1" customWidth="1"/>
    <col min="7" max="7" width="8.140625" style="0" bestFit="1" customWidth="1"/>
    <col min="8" max="8" width="1.28515625" style="0" customWidth="1"/>
    <col min="9" max="9" width="35.140625" style="0" bestFit="1" customWidth="1"/>
  </cols>
  <sheetData>
    <row r="1" spans="1:11" s="18" customFormat="1" ht="20.25" customHeight="1">
      <c r="A1" s="55" t="s">
        <v>650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8" customFormat="1" ht="18.75" customHeight="1">
      <c r="A2" s="55" t="s">
        <v>651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8" customFormat="1" ht="18.75">
      <c r="A3" s="56" t="s">
        <v>649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17" t="s">
        <v>0</v>
      </c>
      <c r="B4" s="17" t="s">
        <v>1</v>
      </c>
      <c r="C4" s="20" t="s">
        <v>48</v>
      </c>
      <c r="D4" s="25"/>
      <c r="E4" s="17" t="s">
        <v>0</v>
      </c>
      <c r="F4" s="17" t="s">
        <v>1</v>
      </c>
      <c r="G4" s="17" t="s">
        <v>48</v>
      </c>
      <c r="I4" s="17" t="s">
        <v>0</v>
      </c>
      <c r="J4" s="17" t="s">
        <v>1</v>
      </c>
      <c r="K4" s="17" t="s">
        <v>48</v>
      </c>
    </row>
    <row r="5" spans="1:11" ht="15">
      <c r="A5" s="57" t="s">
        <v>2</v>
      </c>
      <c r="B5" s="58"/>
      <c r="C5" s="59"/>
      <c r="D5" s="26"/>
      <c r="E5" s="53" t="s">
        <v>53</v>
      </c>
      <c r="F5" s="54"/>
      <c r="G5" s="60"/>
      <c r="I5" s="70"/>
      <c r="J5" s="71"/>
      <c r="K5" s="72"/>
    </row>
    <row r="6" spans="1:11" ht="15">
      <c r="A6" s="53" t="s">
        <v>4</v>
      </c>
      <c r="B6" s="54"/>
      <c r="C6" s="54"/>
      <c r="D6" s="26"/>
      <c r="E6" s="6" t="s">
        <v>62</v>
      </c>
      <c r="F6" s="7" t="s">
        <v>5</v>
      </c>
      <c r="G6" s="8">
        <v>700</v>
      </c>
      <c r="I6" s="4" t="s">
        <v>704</v>
      </c>
      <c r="J6" s="10" t="s">
        <v>5</v>
      </c>
      <c r="K6" s="13">
        <v>370</v>
      </c>
    </row>
    <row r="7" spans="1:11" ht="15">
      <c r="A7" s="6" t="s">
        <v>654</v>
      </c>
      <c r="B7" s="7" t="s">
        <v>5</v>
      </c>
      <c r="C7" s="22">
        <v>550</v>
      </c>
      <c r="D7" s="26"/>
      <c r="E7" s="6" t="s">
        <v>63</v>
      </c>
      <c r="F7" s="7" t="s">
        <v>5</v>
      </c>
      <c r="G7" s="8">
        <v>900</v>
      </c>
      <c r="I7" s="4" t="s">
        <v>705</v>
      </c>
      <c r="J7" s="10" t="s">
        <v>5</v>
      </c>
      <c r="K7" s="13">
        <v>250</v>
      </c>
    </row>
    <row r="8" spans="1:11" ht="15">
      <c r="A8" s="6" t="s">
        <v>655</v>
      </c>
      <c r="B8" s="7" t="s">
        <v>5</v>
      </c>
      <c r="C8" s="22">
        <v>650</v>
      </c>
      <c r="D8" s="26"/>
      <c r="E8" s="53" t="s">
        <v>679</v>
      </c>
      <c r="F8" s="54"/>
      <c r="G8" s="60"/>
      <c r="I8" s="4" t="s">
        <v>706</v>
      </c>
      <c r="J8" s="10" t="s">
        <v>5</v>
      </c>
      <c r="K8" s="13">
        <v>150</v>
      </c>
    </row>
    <row r="9" spans="1:11" ht="15">
      <c r="A9" s="6" t="s">
        <v>656</v>
      </c>
      <c r="B9" s="7" t="s">
        <v>5</v>
      </c>
      <c r="C9" s="22">
        <v>750</v>
      </c>
      <c r="D9" s="26"/>
      <c r="E9" s="6" t="s">
        <v>648</v>
      </c>
      <c r="F9" s="7" t="s">
        <v>5</v>
      </c>
      <c r="G9" s="8">
        <v>1100</v>
      </c>
      <c r="I9" s="4" t="s">
        <v>707</v>
      </c>
      <c r="J9" s="10" t="s">
        <v>5</v>
      </c>
      <c r="K9" s="12">
        <v>80</v>
      </c>
    </row>
    <row r="10" spans="1:11" s="51" customFormat="1" ht="15">
      <c r="A10" s="6" t="s">
        <v>663</v>
      </c>
      <c r="B10" s="7" t="s">
        <v>5</v>
      </c>
      <c r="C10" s="22">
        <v>1150</v>
      </c>
      <c r="D10" s="26"/>
      <c r="E10" s="6" t="s">
        <v>60</v>
      </c>
      <c r="F10" s="7" t="s">
        <v>5</v>
      </c>
      <c r="G10" s="8" t="s">
        <v>708</v>
      </c>
      <c r="I10" s="43" t="s">
        <v>40</v>
      </c>
      <c r="J10" s="10" t="s">
        <v>5</v>
      </c>
      <c r="K10" s="12">
        <v>100</v>
      </c>
    </row>
    <row r="11" spans="1:11" ht="15">
      <c r="A11" s="6" t="s">
        <v>657</v>
      </c>
      <c r="B11" s="7" t="s">
        <v>5</v>
      </c>
      <c r="C11" s="22">
        <v>1200</v>
      </c>
      <c r="D11" s="26"/>
      <c r="E11" s="6" t="s">
        <v>61</v>
      </c>
      <c r="F11" s="7" t="s">
        <v>5</v>
      </c>
      <c r="G11" s="8">
        <v>800</v>
      </c>
      <c r="I11" s="43" t="s">
        <v>41</v>
      </c>
      <c r="J11" s="10" t="s">
        <v>5</v>
      </c>
      <c r="K11" s="12">
        <v>150</v>
      </c>
    </row>
    <row r="12" spans="1:11" ht="15">
      <c r="A12" s="6" t="s">
        <v>658</v>
      </c>
      <c r="B12" s="7" t="s">
        <v>5</v>
      </c>
      <c r="C12" s="22">
        <v>1750</v>
      </c>
      <c r="D12" s="26"/>
      <c r="E12" s="6" t="s">
        <v>55</v>
      </c>
      <c r="F12" s="7" t="s">
        <v>5</v>
      </c>
      <c r="G12" s="8">
        <v>1440</v>
      </c>
      <c r="I12" s="43" t="s">
        <v>43</v>
      </c>
      <c r="J12" s="10" t="s">
        <v>5</v>
      </c>
      <c r="K12" s="12">
        <v>150</v>
      </c>
    </row>
    <row r="13" spans="1:11" s="51" customFormat="1" ht="15">
      <c r="A13" s="6" t="s">
        <v>659</v>
      </c>
      <c r="B13" s="7" t="s">
        <v>5</v>
      </c>
      <c r="C13" s="22">
        <v>3100</v>
      </c>
      <c r="D13" s="26"/>
      <c r="E13" s="53" t="s">
        <v>678</v>
      </c>
      <c r="F13" s="54"/>
      <c r="G13" s="60"/>
      <c r="I13" s="4" t="s">
        <v>45</v>
      </c>
      <c r="J13" s="10" t="s">
        <v>5</v>
      </c>
      <c r="K13" s="12">
        <v>200</v>
      </c>
    </row>
    <row r="14" spans="1:11" ht="15">
      <c r="A14" s="6" t="s">
        <v>660</v>
      </c>
      <c r="B14" s="7" t="s">
        <v>5</v>
      </c>
      <c r="C14" s="22">
        <v>3700</v>
      </c>
      <c r="D14" s="26"/>
      <c r="E14" s="6" t="s">
        <v>54</v>
      </c>
      <c r="F14" s="7" t="s">
        <v>5</v>
      </c>
      <c r="G14" s="8">
        <v>1200</v>
      </c>
      <c r="I14" s="4" t="s">
        <v>46</v>
      </c>
      <c r="J14" s="10" t="s">
        <v>5</v>
      </c>
      <c r="K14" s="12">
        <v>300</v>
      </c>
    </row>
    <row r="15" spans="1:11" s="51" customFormat="1" ht="15">
      <c r="A15" s="6" t="s">
        <v>664</v>
      </c>
      <c r="B15" s="7" t="s">
        <v>5</v>
      </c>
      <c r="C15" s="22">
        <v>5000</v>
      </c>
      <c r="D15" s="26"/>
      <c r="E15" s="6" t="s">
        <v>55</v>
      </c>
      <c r="F15" s="7" t="s">
        <v>5</v>
      </c>
      <c r="G15" s="8">
        <v>1730</v>
      </c>
      <c r="I15" s="4" t="s">
        <v>47</v>
      </c>
      <c r="J15" s="10" t="s">
        <v>5</v>
      </c>
      <c r="K15" s="12">
        <v>1500</v>
      </c>
    </row>
    <row r="16" spans="1:11" ht="15">
      <c r="A16" s="6" t="s">
        <v>661</v>
      </c>
      <c r="B16" s="7" t="s">
        <v>5</v>
      </c>
      <c r="C16" s="22">
        <v>6100</v>
      </c>
      <c r="D16" s="26"/>
      <c r="E16" s="6" t="s">
        <v>56</v>
      </c>
      <c r="F16" s="7" t="s">
        <v>5</v>
      </c>
      <c r="G16" s="8">
        <v>2300</v>
      </c>
      <c r="I16" s="6"/>
      <c r="J16" s="7" t="s">
        <v>5</v>
      </c>
      <c r="K16" s="8"/>
    </row>
    <row r="17" spans="1:11" s="51" customFormat="1" ht="15">
      <c r="A17" s="6" t="s">
        <v>665</v>
      </c>
      <c r="B17" s="7" t="s">
        <v>5</v>
      </c>
      <c r="C17" s="22">
        <v>13300</v>
      </c>
      <c r="D17" s="26"/>
      <c r="E17" s="6" t="s">
        <v>57</v>
      </c>
      <c r="F17" s="7" t="s">
        <v>5</v>
      </c>
      <c r="G17" s="8">
        <v>4700</v>
      </c>
      <c r="I17" s="6"/>
      <c r="J17" s="7" t="s">
        <v>5</v>
      </c>
      <c r="K17" s="8"/>
    </row>
    <row r="18" spans="1:11" ht="15">
      <c r="A18" s="6" t="s">
        <v>662</v>
      </c>
      <c r="B18" s="7" t="s">
        <v>5</v>
      </c>
      <c r="C18" s="22">
        <v>13500</v>
      </c>
      <c r="D18" s="26"/>
      <c r="E18" s="6" t="s">
        <v>58</v>
      </c>
      <c r="F18" s="7" t="s">
        <v>5</v>
      </c>
      <c r="G18" s="8">
        <v>9000</v>
      </c>
      <c r="I18" s="6"/>
      <c r="J18" s="7" t="s">
        <v>5</v>
      </c>
      <c r="K18" s="8"/>
    </row>
    <row r="19" spans="1:11" ht="15">
      <c r="A19" s="53" t="s">
        <v>9</v>
      </c>
      <c r="B19" s="54"/>
      <c r="C19" s="54"/>
      <c r="D19" s="26"/>
      <c r="E19" s="53" t="s">
        <v>677</v>
      </c>
      <c r="F19" s="54"/>
      <c r="G19" s="60"/>
      <c r="I19" s="6"/>
      <c r="J19" s="7" t="s">
        <v>5</v>
      </c>
      <c r="K19" s="8"/>
    </row>
    <row r="20" spans="1:11" ht="15">
      <c r="A20" s="6" t="s">
        <v>10</v>
      </c>
      <c r="B20" s="9" t="s">
        <v>5</v>
      </c>
      <c r="C20" s="23">
        <v>250</v>
      </c>
      <c r="D20" s="26"/>
      <c r="E20" s="6" t="s">
        <v>59</v>
      </c>
      <c r="F20" s="7" t="s">
        <v>5</v>
      </c>
      <c r="G20" s="8">
        <v>1500</v>
      </c>
      <c r="I20" s="68"/>
      <c r="J20" s="68"/>
      <c r="K20" s="68"/>
    </row>
    <row r="21" spans="1:11" ht="15">
      <c r="A21" s="6" t="s">
        <v>11</v>
      </c>
      <c r="B21" s="7" t="s">
        <v>5</v>
      </c>
      <c r="C21" s="23">
        <v>380</v>
      </c>
      <c r="D21" s="26"/>
      <c r="E21" s="6" t="s">
        <v>64</v>
      </c>
      <c r="F21" s="7" t="s">
        <v>5</v>
      </c>
      <c r="G21" s="8">
        <v>2000</v>
      </c>
      <c r="I21" s="6"/>
      <c r="J21" s="7" t="s">
        <v>5</v>
      </c>
      <c r="K21" s="8"/>
    </row>
    <row r="22" spans="1:11" ht="15">
      <c r="A22" s="6" t="s">
        <v>13</v>
      </c>
      <c r="B22" s="7" t="s">
        <v>5</v>
      </c>
      <c r="C22" s="23">
        <v>420</v>
      </c>
      <c r="D22" s="26"/>
      <c r="E22" s="6" t="s">
        <v>54</v>
      </c>
      <c r="F22" s="7" t="s">
        <v>5</v>
      </c>
      <c r="G22" s="8">
        <v>2650</v>
      </c>
      <c r="I22" s="6"/>
      <c r="J22" s="7" t="s">
        <v>5</v>
      </c>
      <c r="K22" s="8"/>
    </row>
    <row r="23" spans="1:11" ht="15">
      <c r="A23" s="6" t="s">
        <v>14</v>
      </c>
      <c r="B23" s="7" t="s">
        <v>5</v>
      </c>
      <c r="C23" s="23">
        <v>500</v>
      </c>
      <c r="D23" s="26"/>
      <c r="E23" s="6" t="s">
        <v>55</v>
      </c>
      <c r="F23" s="7" t="s">
        <v>5</v>
      </c>
      <c r="G23" s="8">
        <v>3360</v>
      </c>
      <c r="I23" s="6"/>
      <c r="J23" s="7" t="s">
        <v>5</v>
      </c>
      <c r="K23" s="8"/>
    </row>
    <row r="24" spans="1:11" ht="15">
      <c r="A24" s="6" t="s">
        <v>15</v>
      </c>
      <c r="B24" s="7" t="s">
        <v>5</v>
      </c>
      <c r="C24" s="23">
        <v>700</v>
      </c>
      <c r="D24" s="26"/>
      <c r="E24" s="6" t="s">
        <v>56</v>
      </c>
      <c r="F24" s="7" t="s">
        <v>5</v>
      </c>
      <c r="G24" s="8">
        <v>4100</v>
      </c>
      <c r="I24" s="6"/>
      <c r="J24" s="7" t="s">
        <v>5</v>
      </c>
      <c r="K24" s="8"/>
    </row>
    <row r="25" spans="1:11" ht="15">
      <c r="A25" s="6" t="s">
        <v>17</v>
      </c>
      <c r="B25" s="7" t="s">
        <v>5</v>
      </c>
      <c r="C25" s="23">
        <v>950</v>
      </c>
      <c r="D25" s="26"/>
      <c r="E25" s="6" t="s">
        <v>65</v>
      </c>
      <c r="F25" s="7" t="s">
        <v>5</v>
      </c>
      <c r="G25" s="8">
        <v>6400</v>
      </c>
      <c r="I25" s="6"/>
      <c r="J25" s="7" t="s">
        <v>5</v>
      </c>
      <c r="K25" s="8"/>
    </row>
    <row r="26" spans="1:11" ht="15">
      <c r="A26" s="6" t="s">
        <v>19</v>
      </c>
      <c r="B26" s="7" t="s">
        <v>5</v>
      </c>
      <c r="C26" s="23">
        <v>3000</v>
      </c>
      <c r="D26" s="26"/>
      <c r="E26" s="6" t="s">
        <v>57</v>
      </c>
      <c r="F26" s="7" t="s">
        <v>5</v>
      </c>
      <c r="G26" s="8">
        <v>8300</v>
      </c>
      <c r="I26" s="6"/>
      <c r="J26" s="7" t="s">
        <v>5</v>
      </c>
      <c r="K26" s="8"/>
    </row>
    <row r="27" spans="1:11" ht="15">
      <c r="A27" s="6" t="s">
        <v>20</v>
      </c>
      <c r="B27" s="7" t="s">
        <v>5</v>
      </c>
      <c r="C27" s="23">
        <v>4000</v>
      </c>
      <c r="D27" s="26"/>
      <c r="E27" s="6" t="s">
        <v>58</v>
      </c>
      <c r="F27" s="7" t="s">
        <v>5</v>
      </c>
      <c r="G27" s="8">
        <v>10200</v>
      </c>
      <c r="I27" s="6"/>
      <c r="J27" s="7" t="s">
        <v>5</v>
      </c>
      <c r="K27" s="8"/>
    </row>
    <row r="28" spans="1:11" s="51" customFormat="1" ht="15">
      <c r="A28" s="6" t="s">
        <v>666</v>
      </c>
      <c r="B28" s="7" t="s">
        <v>5</v>
      </c>
      <c r="C28" s="23">
        <v>6700</v>
      </c>
      <c r="D28" s="26"/>
      <c r="E28" s="53" t="s">
        <v>676</v>
      </c>
      <c r="F28" s="54"/>
      <c r="G28" s="60"/>
      <c r="I28" s="6"/>
      <c r="J28" s="7"/>
      <c r="K28" s="8"/>
    </row>
    <row r="29" spans="1:11" ht="15">
      <c r="A29" s="6" t="s">
        <v>22</v>
      </c>
      <c r="B29" s="7" t="s">
        <v>5</v>
      </c>
      <c r="C29" s="23">
        <v>7400</v>
      </c>
      <c r="D29" s="26"/>
      <c r="E29" s="6" t="s">
        <v>54</v>
      </c>
      <c r="F29" s="7" t="s">
        <v>5</v>
      </c>
      <c r="G29" s="8">
        <v>2550</v>
      </c>
      <c r="I29" s="6"/>
      <c r="J29" s="7" t="s">
        <v>5</v>
      </c>
      <c r="K29" s="8"/>
    </row>
    <row r="30" spans="1:11" s="51" customFormat="1" ht="15">
      <c r="A30" s="6" t="s">
        <v>667</v>
      </c>
      <c r="B30" s="7" t="s">
        <v>5</v>
      </c>
      <c r="C30" s="23">
        <v>10400</v>
      </c>
      <c r="D30" s="26"/>
      <c r="E30" s="6" t="s">
        <v>55</v>
      </c>
      <c r="F30" s="7" t="s">
        <v>5</v>
      </c>
      <c r="G30" s="8">
        <v>3300</v>
      </c>
      <c r="I30" s="6"/>
      <c r="J30" s="7"/>
      <c r="K30" s="8"/>
    </row>
    <row r="31" spans="1:11" ht="15">
      <c r="A31" s="53" t="s">
        <v>24</v>
      </c>
      <c r="B31" s="54"/>
      <c r="C31" s="54"/>
      <c r="D31" s="26"/>
      <c r="E31" s="6" t="s">
        <v>56</v>
      </c>
      <c r="F31" s="7" t="s">
        <v>5</v>
      </c>
      <c r="G31" s="8">
        <v>4000</v>
      </c>
      <c r="I31" s="68"/>
      <c r="J31" s="68"/>
      <c r="K31" s="68"/>
    </row>
    <row r="32" spans="1:11" ht="15">
      <c r="A32" s="4" t="s">
        <v>668</v>
      </c>
      <c r="B32" s="7" t="s">
        <v>5</v>
      </c>
      <c r="C32" s="39">
        <v>600</v>
      </c>
      <c r="D32" s="26"/>
      <c r="E32" s="48" t="s">
        <v>680</v>
      </c>
      <c r="F32" s="49"/>
      <c r="G32" s="50"/>
      <c r="I32" s="6"/>
      <c r="J32" s="7" t="s">
        <v>5</v>
      </c>
      <c r="K32" s="8"/>
    </row>
    <row r="33" spans="1:11" s="51" customFormat="1" ht="15">
      <c r="A33" s="4" t="s">
        <v>669</v>
      </c>
      <c r="B33" s="7" t="s">
        <v>5</v>
      </c>
      <c r="C33" s="39">
        <v>1000</v>
      </c>
      <c r="D33" s="26"/>
      <c r="E33" s="6" t="s">
        <v>625</v>
      </c>
      <c r="F33" s="7" t="s">
        <v>5</v>
      </c>
      <c r="G33" s="8">
        <v>250</v>
      </c>
      <c r="I33" s="6"/>
      <c r="J33" s="7"/>
      <c r="K33" s="8"/>
    </row>
    <row r="34" spans="1:11" ht="15">
      <c r="A34" s="4" t="s">
        <v>670</v>
      </c>
      <c r="B34" s="7" t="s">
        <v>5</v>
      </c>
      <c r="C34" s="39">
        <v>900</v>
      </c>
      <c r="D34" s="26"/>
      <c r="E34" s="6" t="s">
        <v>626</v>
      </c>
      <c r="F34" s="7" t="s">
        <v>5</v>
      </c>
      <c r="G34" s="8">
        <v>350</v>
      </c>
      <c r="I34" s="6"/>
      <c r="J34" s="7" t="s">
        <v>5</v>
      </c>
      <c r="K34" s="8"/>
    </row>
    <row r="35" spans="1:11" s="51" customFormat="1" ht="15">
      <c r="A35" s="4" t="s">
        <v>671</v>
      </c>
      <c r="B35" s="7" t="s">
        <v>5</v>
      </c>
      <c r="C35" s="39">
        <v>2300</v>
      </c>
      <c r="D35" s="26"/>
      <c r="E35" s="6" t="s">
        <v>627</v>
      </c>
      <c r="F35" s="7" t="s">
        <v>5</v>
      </c>
      <c r="G35" s="8">
        <v>450</v>
      </c>
      <c r="I35" s="6"/>
      <c r="J35" s="7"/>
      <c r="K35" s="8"/>
    </row>
    <row r="36" spans="1:11" ht="15">
      <c r="A36" s="4" t="s">
        <v>672</v>
      </c>
      <c r="B36" s="7" t="s">
        <v>5</v>
      </c>
      <c r="C36" s="39">
        <v>6000</v>
      </c>
      <c r="D36" s="26"/>
      <c r="E36" s="48" t="s">
        <v>633</v>
      </c>
      <c r="F36" s="49"/>
      <c r="G36" s="50"/>
      <c r="I36" s="6"/>
      <c r="J36" s="7" t="s">
        <v>5</v>
      </c>
      <c r="K36" s="8"/>
    </row>
    <row r="37" spans="1:11" s="51" customFormat="1" ht="15">
      <c r="A37" s="4" t="s">
        <v>675</v>
      </c>
      <c r="B37" s="7" t="s">
        <v>5</v>
      </c>
      <c r="C37" s="39">
        <v>9800</v>
      </c>
      <c r="D37" s="26"/>
      <c r="E37" s="6" t="s">
        <v>634</v>
      </c>
      <c r="F37" s="7" t="s">
        <v>5</v>
      </c>
      <c r="G37" s="8">
        <v>400</v>
      </c>
      <c r="I37" s="6"/>
      <c r="J37" s="7"/>
      <c r="K37" s="8"/>
    </row>
    <row r="38" spans="1:11" ht="15">
      <c r="A38" s="4" t="s">
        <v>674</v>
      </c>
      <c r="B38" s="7" t="s">
        <v>5</v>
      </c>
      <c r="C38" s="39">
        <v>12100</v>
      </c>
      <c r="D38" s="26"/>
      <c r="E38" s="6" t="s">
        <v>635</v>
      </c>
      <c r="F38" s="7" t="s">
        <v>5</v>
      </c>
      <c r="G38" s="8">
        <v>500</v>
      </c>
      <c r="I38" s="68"/>
      <c r="J38" s="68"/>
      <c r="K38" s="68"/>
    </row>
    <row r="39" spans="1:11" s="51" customFormat="1" ht="15">
      <c r="A39" s="4" t="s">
        <v>673</v>
      </c>
      <c r="B39" s="7" t="s">
        <v>5</v>
      </c>
      <c r="C39" s="39">
        <v>16300</v>
      </c>
      <c r="D39" s="26"/>
      <c r="E39" s="6" t="s">
        <v>636</v>
      </c>
      <c r="F39" s="7" t="s">
        <v>5</v>
      </c>
      <c r="G39" s="8">
        <v>700</v>
      </c>
      <c r="I39" s="69"/>
      <c r="J39" s="69"/>
      <c r="K39" s="69"/>
    </row>
    <row r="40" spans="1:11" ht="15">
      <c r="A40" s="53" t="s">
        <v>35</v>
      </c>
      <c r="B40" s="54"/>
      <c r="C40" s="54"/>
      <c r="D40" s="26"/>
      <c r="E40" s="6" t="s">
        <v>637</v>
      </c>
      <c r="F40" s="7" t="s">
        <v>5</v>
      </c>
      <c r="G40" s="8">
        <v>1100</v>
      </c>
      <c r="I40" s="6"/>
      <c r="J40" s="7" t="s">
        <v>5</v>
      </c>
      <c r="K40" s="8"/>
    </row>
    <row r="41" spans="1:11" ht="15">
      <c r="A41" s="4" t="s">
        <v>37</v>
      </c>
      <c r="B41" s="5" t="s">
        <v>5</v>
      </c>
      <c r="C41" s="39">
        <v>1000</v>
      </c>
      <c r="D41" s="26"/>
      <c r="E41" s="6" t="s">
        <v>638</v>
      </c>
      <c r="F41" s="7" t="s">
        <v>5</v>
      </c>
      <c r="G41" s="8"/>
      <c r="I41" s="6"/>
      <c r="J41" s="7" t="s">
        <v>5</v>
      </c>
      <c r="K41" s="8"/>
    </row>
    <row r="42" spans="1:11" ht="15">
      <c r="A42" s="4" t="s">
        <v>38</v>
      </c>
      <c r="B42" s="5" t="s">
        <v>5</v>
      </c>
      <c r="C42" s="39">
        <v>2500</v>
      </c>
      <c r="D42" s="26"/>
      <c r="E42" s="48" t="s">
        <v>66</v>
      </c>
      <c r="F42" s="49"/>
      <c r="G42" s="50"/>
      <c r="I42" s="68"/>
      <c r="J42" s="68"/>
      <c r="K42" s="68"/>
    </row>
    <row r="43" spans="1:11" ht="15">
      <c r="A43" s="4" t="s">
        <v>39</v>
      </c>
      <c r="B43" s="5" t="s">
        <v>5</v>
      </c>
      <c r="C43" s="39">
        <v>400</v>
      </c>
      <c r="D43" s="26"/>
      <c r="E43" s="6" t="s">
        <v>67</v>
      </c>
      <c r="F43" s="7" t="s">
        <v>5</v>
      </c>
      <c r="G43" s="8">
        <v>1100</v>
      </c>
      <c r="I43" s="6"/>
      <c r="J43" s="7" t="s">
        <v>5</v>
      </c>
      <c r="K43" s="8"/>
    </row>
    <row r="44" spans="1:11" ht="15">
      <c r="A44" s="4" t="s">
        <v>42</v>
      </c>
      <c r="B44" s="5" t="s">
        <v>5</v>
      </c>
      <c r="C44" s="39">
        <v>1500</v>
      </c>
      <c r="D44" s="26"/>
      <c r="E44" s="6" t="s">
        <v>68</v>
      </c>
      <c r="F44" s="7" t="s">
        <v>5</v>
      </c>
      <c r="G44" s="8">
        <v>1800</v>
      </c>
      <c r="I44" s="6"/>
      <c r="J44" s="7" t="s">
        <v>5</v>
      </c>
      <c r="K44" s="8"/>
    </row>
    <row r="45" spans="1:11" ht="15">
      <c r="A45" s="4" t="s">
        <v>44</v>
      </c>
      <c r="B45" s="5" t="s">
        <v>5</v>
      </c>
      <c r="C45" s="40">
        <v>3200</v>
      </c>
      <c r="D45" s="26"/>
      <c r="E45" s="6" t="s">
        <v>69</v>
      </c>
      <c r="F45" s="7" t="s">
        <v>5</v>
      </c>
      <c r="G45" s="8">
        <v>2100</v>
      </c>
      <c r="I45" s="6"/>
      <c r="J45" s="7" t="s">
        <v>5</v>
      </c>
      <c r="K45" s="8"/>
    </row>
    <row r="46" spans="1:11" ht="15">
      <c r="A46" s="53" t="s">
        <v>3</v>
      </c>
      <c r="B46" s="54"/>
      <c r="C46" s="54"/>
      <c r="D46" s="26"/>
      <c r="E46" s="6" t="s">
        <v>70</v>
      </c>
      <c r="F46" s="7" t="s">
        <v>5</v>
      </c>
      <c r="G46" s="8">
        <v>2300</v>
      </c>
      <c r="I46" s="68"/>
      <c r="J46" s="68"/>
      <c r="K46" s="68"/>
    </row>
    <row r="47" spans="1:11" ht="15">
      <c r="A47" s="4" t="s">
        <v>74</v>
      </c>
      <c r="B47" s="5" t="s">
        <v>5</v>
      </c>
      <c r="C47" s="39">
        <v>40</v>
      </c>
      <c r="D47" s="26"/>
      <c r="E47" s="6" t="s">
        <v>71</v>
      </c>
      <c r="F47" s="7" t="s">
        <v>5</v>
      </c>
      <c r="G47" s="8">
        <v>3000</v>
      </c>
      <c r="I47" s="6"/>
      <c r="J47" s="7" t="s">
        <v>5</v>
      </c>
      <c r="K47" s="8"/>
    </row>
    <row r="48" spans="1:11" ht="15">
      <c r="A48" s="4" t="s">
        <v>75</v>
      </c>
      <c r="B48" s="5" t="s">
        <v>5</v>
      </c>
      <c r="C48" s="39">
        <v>150</v>
      </c>
      <c r="D48" s="26"/>
      <c r="E48" s="6" t="s">
        <v>73</v>
      </c>
      <c r="F48" s="7" t="s">
        <v>5</v>
      </c>
      <c r="G48" s="8">
        <v>850</v>
      </c>
      <c r="I48" s="6"/>
      <c r="J48" s="7" t="s">
        <v>5</v>
      </c>
      <c r="K48" s="8"/>
    </row>
    <row r="49" spans="1:11" ht="15">
      <c r="A49" s="4" t="s">
        <v>76</v>
      </c>
      <c r="B49" s="5" t="s">
        <v>5</v>
      </c>
      <c r="C49" s="39">
        <v>200</v>
      </c>
      <c r="D49" s="26"/>
      <c r="E49" s="6" t="s">
        <v>72</v>
      </c>
      <c r="F49" s="7" t="s">
        <v>5</v>
      </c>
      <c r="G49" s="8">
        <v>1100</v>
      </c>
      <c r="I49" s="6"/>
      <c r="J49" s="7" t="s">
        <v>5</v>
      </c>
      <c r="K49" s="8"/>
    </row>
    <row r="50" spans="1:11" ht="15">
      <c r="A50" s="4" t="s">
        <v>6</v>
      </c>
      <c r="B50" s="5" t="s">
        <v>5</v>
      </c>
      <c r="C50" s="39">
        <v>450</v>
      </c>
      <c r="D50" s="26"/>
      <c r="E50" s="6" t="s">
        <v>629</v>
      </c>
      <c r="F50" s="7" t="s">
        <v>5</v>
      </c>
      <c r="G50" s="8">
        <v>260</v>
      </c>
      <c r="I50" s="6"/>
      <c r="J50" s="7" t="s">
        <v>5</v>
      </c>
      <c r="K50" s="8"/>
    </row>
    <row r="51" spans="1:11" ht="15">
      <c r="A51" s="4" t="s">
        <v>7</v>
      </c>
      <c r="B51" s="5" t="s">
        <v>5</v>
      </c>
      <c r="C51" s="40">
        <v>900</v>
      </c>
      <c r="D51" s="26"/>
      <c r="E51" s="6" t="s">
        <v>630</v>
      </c>
      <c r="F51" s="7" t="s">
        <v>5</v>
      </c>
      <c r="G51" s="8">
        <v>350</v>
      </c>
      <c r="I51" s="6"/>
      <c r="J51" s="7" t="s">
        <v>5</v>
      </c>
      <c r="K51" s="8"/>
    </row>
    <row r="52" spans="1:11" ht="15">
      <c r="A52" s="4" t="s">
        <v>106</v>
      </c>
      <c r="B52" s="5" t="s">
        <v>5</v>
      </c>
      <c r="C52" s="40">
        <v>80</v>
      </c>
      <c r="D52" s="26"/>
      <c r="E52" s="6" t="s">
        <v>631</v>
      </c>
      <c r="F52" s="7" t="s">
        <v>5</v>
      </c>
      <c r="G52" s="8">
        <v>600</v>
      </c>
      <c r="I52" s="68"/>
      <c r="J52" s="68"/>
      <c r="K52" s="68"/>
    </row>
    <row r="53" spans="1:11" ht="15">
      <c r="A53" s="4" t="s">
        <v>77</v>
      </c>
      <c r="B53" s="5" t="s">
        <v>5</v>
      </c>
      <c r="C53" s="40">
        <v>600</v>
      </c>
      <c r="D53" s="26"/>
      <c r="E53" s="48" t="s">
        <v>628</v>
      </c>
      <c r="F53" s="49"/>
      <c r="G53" s="50"/>
      <c r="I53" s="6"/>
      <c r="J53" s="7" t="s">
        <v>5</v>
      </c>
      <c r="K53" s="8"/>
    </row>
    <row r="54" spans="1:11" ht="15">
      <c r="A54" s="4" t="s">
        <v>78</v>
      </c>
      <c r="B54" s="5" t="s">
        <v>5</v>
      </c>
      <c r="C54" s="39">
        <v>500</v>
      </c>
      <c r="D54" s="26"/>
      <c r="E54" s="4" t="s">
        <v>80</v>
      </c>
      <c r="F54" s="33" t="s">
        <v>5</v>
      </c>
      <c r="G54" s="8">
        <v>560</v>
      </c>
      <c r="I54" s="6"/>
      <c r="J54" s="7" t="s">
        <v>5</v>
      </c>
      <c r="K54" s="8"/>
    </row>
    <row r="55" spans="1:11" ht="15.75" thickBot="1">
      <c r="A55" s="4" t="s">
        <v>8</v>
      </c>
      <c r="B55" s="5" t="s">
        <v>5</v>
      </c>
      <c r="C55" s="39">
        <v>380</v>
      </c>
      <c r="D55" s="27"/>
      <c r="E55" s="29" t="s">
        <v>81</v>
      </c>
      <c r="F55" s="34" t="s">
        <v>5</v>
      </c>
      <c r="G55" s="32">
        <v>900</v>
      </c>
      <c r="I55" s="6"/>
      <c r="J55" s="7" t="s">
        <v>5</v>
      </c>
      <c r="K55" s="8"/>
    </row>
    <row r="56" spans="1:11" ht="15">
      <c r="A56" s="4" t="s">
        <v>79</v>
      </c>
      <c r="B56" s="5" t="s">
        <v>5</v>
      </c>
      <c r="C56" s="39">
        <v>120</v>
      </c>
      <c r="D56" s="27"/>
      <c r="E56" s="30" t="s">
        <v>82</v>
      </c>
      <c r="F56" s="35" t="s">
        <v>5</v>
      </c>
      <c r="G56" s="31">
        <v>1000</v>
      </c>
      <c r="I56" s="6"/>
      <c r="J56" s="7" t="s">
        <v>5</v>
      </c>
      <c r="K56" s="8"/>
    </row>
    <row r="57" spans="1:11" ht="15.75" thickBot="1">
      <c r="A57" s="53" t="s">
        <v>12</v>
      </c>
      <c r="B57" s="54"/>
      <c r="C57" s="54"/>
      <c r="D57" s="27"/>
      <c r="E57" s="29" t="s">
        <v>83</v>
      </c>
      <c r="F57" s="34" t="s">
        <v>5</v>
      </c>
      <c r="G57" s="32">
        <v>1550</v>
      </c>
      <c r="I57" s="6"/>
      <c r="J57" s="7" t="s">
        <v>5</v>
      </c>
      <c r="K57" s="8"/>
    </row>
    <row r="58" spans="1:11" ht="15">
      <c r="A58" s="4" t="s">
        <v>128</v>
      </c>
      <c r="B58" s="10" t="s">
        <v>5</v>
      </c>
      <c r="C58" s="39">
        <v>50</v>
      </c>
      <c r="D58" s="27"/>
      <c r="E58" s="30" t="s">
        <v>84</v>
      </c>
      <c r="F58" s="35" t="s">
        <v>5</v>
      </c>
      <c r="G58" s="31">
        <v>600</v>
      </c>
      <c r="I58" s="6"/>
      <c r="J58" s="7" t="s">
        <v>5</v>
      </c>
      <c r="K58" s="8"/>
    </row>
    <row r="59" spans="1:11" ht="15">
      <c r="A59" s="4" t="s">
        <v>52</v>
      </c>
      <c r="B59" s="10" t="s">
        <v>5</v>
      </c>
      <c r="C59" s="39">
        <v>350</v>
      </c>
      <c r="D59" s="27"/>
      <c r="E59" s="4" t="s">
        <v>86</v>
      </c>
      <c r="F59" s="33" t="s">
        <v>5</v>
      </c>
      <c r="G59" s="8">
        <v>570</v>
      </c>
      <c r="I59" s="6"/>
      <c r="J59" s="7" t="s">
        <v>5</v>
      </c>
      <c r="K59" s="8"/>
    </row>
    <row r="60" spans="1:11" ht="15">
      <c r="A60" s="4" t="s">
        <v>16</v>
      </c>
      <c r="B60" s="10" t="s">
        <v>5</v>
      </c>
      <c r="C60" s="39">
        <v>70</v>
      </c>
      <c r="D60" s="27"/>
      <c r="E60" s="4" t="s">
        <v>85</v>
      </c>
      <c r="F60" s="33" t="s">
        <v>5</v>
      </c>
      <c r="G60" s="8">
        <v>680</v>
      </c>
      <c r="I60" s="6"/>
      <c r="J60" s="7" t="s">
        <v>5</v>
      </c>
      <c r="K60" s="8"/>
    </row>
    <row r="61" spans="1:11" ht="15">
      <c r="A61" s="4" t="s">
        <v>18</v>
      </c>
      <c r="B61" s="10" t="s">
        <v>5</v>
      </c>
      <c r="C61" s="39">
        <v>70</v>
      </c>
      <c r="D61" s="27"/>
      <c r="E61" s="48" t="s">
        <v>27</v>
      </c>
      <c r="F61" s="49"/>
      <c r="G61" s="50"/>
      <c r="I61" s="6"/>
      <c r="J61" s="7" t="s">
        <v>5</v>
      </c>
      <c r="K61" s="8"/>
    </row>
    <row r="62" spans="1:11" ht="15" customHeight="1">
      <c r="A62" s="4" t="s">
        <v>18</v>
      </c>
      <c r="B62" s="10" t="s">
        <v>5</v>
      </c>
      <c r="C62" s="40">
        <v>130</v>
      </c>
      <c r="D62" s="27"/>
      <c r="E62" s="4" t="s">
        <v>681</v>
      </c>
      <c r="F62" s="10" t="s">
        <v>5</v>
      </c>
      <c r="G62" s="12">
        <v>900</v>
      </c>
      <c r="I62" s="6"/>
      <c r="J62" s="7" t="s">
        <v>5</v>
      </c>
      <c r="K62" s="8"/>
    </row>
    <row r="63" spans="1:11" ht="15">
      <c r="A63" s="4" t="s">
        <v>21</v>
      </c>
      <c r="B63" s="10" t="s">
        <v>5</v>
      </c>
      <c r="C63" s="40">
        <v>150</v>
      </c>
      <c r="D63" s="27"/>
      <c r="E63" s="4" t="s">
        <v>683</v>
      </c>
      <c r="F63" s="10" t="s">
        <v>5</v>
      </c>
      <c r="G63" s="73">
        <f>G62+660</f>
        <v>1560</v>
      </c>
      <c r="I63" s="68"/>
      <c r="J63" s="68"/>
      <c r="K63" s="68"/>
    </row>
    <row r="64" spans="1:11" ht="15" customHeight="1">
      <c r="A64" s="4" t="s">
        <v>23</v>
      </c>
      <c r="B64" s="10" t="s">
        <v>5</v>
      </c>
      <c r="C64" s="40">
        <v>320</v>
      </c>
      <c r="D64" s="27"/>
      <c r="E64" s="4" t="s">
        <v>682</v>
      </c>
      <c r="F64" s="10" t="s">
        <v>5</v>
      </c>
      <c r="G64" s="12">
        <v>3000</v>
      </c>
      <c r="I64" s="4"/>
      <c r="J64" s="33" t="s">
        <v>5</v>
      </c>
      <c r="K64" s="8"/>
    </row>
    <row r="65" spans="1:11" ht="15">
      <c r="A65" s="4" t="s">
        <v>25</v>
      </c>
      <c r="B65" s="10" t="s">
        <v>5</v>
      </c>
      <c r="C65" s="39">
        <v>340</v>
      </c>
      <c r="D65" s="28"/>
      <c r="E65" s="4" t="s">
        <v>684</v>
      </c>
      <c r="F65" s="10" t="s">
        <v>5</v>
      </c>
      <c r="G65" s="73">
        <f>G64+660</f>
        <v>3660</v>
      </c>
      <c r="I65" s="4"/>
      <c r="J65" s="33" t="s">
        <v>5</v>
      </c>
      <c r="K65" s="8"/>
    </row>
    <row r="66" spans="1:11" ht="15">
      <c r="A66" s="4" t="s">
        <v>87</v>
      </c>
      <c r="B66" s="10" t="s">
        <v>5</v>
      </c>
      <c r="C66" s="39">
        <v>400</v>
      </c>
      <c r="D66" s="28"/>
      <c r="E66" s="4" t="s">
        <v>686</v>
      </c>
      <c r="F66" s="10" t="s">
        <v>5</v>
      </c>
      <c r="G66" s="13">
        <v>1700</v>
      </c>
      <c r="I66" s="4"/>
      <c r="J66" s="33" t="s">
        <v>5</v>
      </c>
      <c r="K66" s="8"/>
    </row>
    <row r="67" spans="1:11" ht="15">
      <c r="A67" s="4" t="s">
        <v>26</v>
      </c>
      <c r="B67" s="10" t="s">
        <v>5</v>
      </c>
      <c r="C67" s="39">
        <v>381</v>
      </c>
      <c r="D67" s="28"/>
      <c r="E67" s="4" t="s">
        <v>685</v>
      </c>
      <c r="F67" s="10" t="s">
        <v>5</v>
      </c>
      <c r="G67" s="73">
        <f>G66+660</f>
        <v>2360</v>
      </c>
      <c r="I67" s="4"/>
      <c r="J67" s="33" t="s">
        <v>5</v>
      </c>
      <c r="K67" s="8"/>
    </row>
    <row r="68" spans="1:11" ht="15">
      <c r="A68" s="53" t="s">
        <v>101</v>
      </c>
      <c r="B68" s="54"/>
      <c r="C68" s="54"/>
      <c r="D68" s="28"/>
      <c r="E68" s="4" t="s">
        <v>687</v>
      </c>
      <c r="F68" s="10" t="s">
        <v>5</v>
      </c>
      <c r="G68" s="13">
        <v>4100</v>
      </c>
      <c r="I68" s="4"/>
      <c r="J68" s="33" t="s">
        <v>5</v>
      </c>
      <c r="K68" s="8"/>
    </row>
    <row r="69" spans="1:11" ht="15">
      <c r="A69" s="14" t="s">
        <v>28</v>
      </c>
      <c r="B69" s="15" t="s">
        <v>5</v>
      </c>
      <c r="C69" s="40">
        <v>2000</v>
      </c>
      <c r="D69" s="28"/>
      <c r="E69" s="4" t="s">
        <v>688</v>
      </c>
      <c r="F69" s="10" t="s">
        <v>5</v>
      </c>
      <c r="G69" s="73">
        <f>G68+660</f>
        <v>4760</v>
      </c>
      <c r="I69" s="4"/>
      <c r="J69" s="33" t="s">
        <v>5</v>
      </c>
      <c r="K69" s="8"/>
    </row>
    <row r="70" spans="1:11" ht="15">
      <c r="A70" s="14" t="s">
        <v>29</v>
      </c>
      <c r="B70" s="15" t="s">
        <v>5</v>
      </c>
      <c r="C70" s="40">
        <v>3000</v>
      </c>
      <c r="D70" s="28"/>
      <c r="E70" s="4" t="s">
        <v>689</v>
      </c>
      <c r="F70" s="10" t="s">
        <v>5</v>
      </c>
      <c r="G70" s="13">
        <v>1700</v>
      </c>
      <c r="I70" s="4"/>
      <c r="J70" s="33" t="s">
        <v>5</v>
      </c>
      <c r="K70" s="8"/>
    </row>
    <row r="71" spans="1:11" ht="15">
      <c r="A71" s="38" t="s">
        <v>31</v>
      </c>
      <c r="B71" s="15" t="s">
        <v>5</v>
      </c>
      <c r="C71" s="40">
        <v>2400</v>
      </c>
      <c r="D71" s="36"/>
      <c r="E71" s="4" t="s">
        <v>30</v>
      </c>
      <c r="F71" s="10" t="s">
        <v>5</v>
      </c>
      <c r="G71" s="13">
        <v>1900</v>
      </c>
      <c r="I71" s="68"/>
      <c r="J71" s="68"/>
      <c r="K71" s="68"/>
    </row>
    <row r="72" spans="1:11" ht="15">
      <c r="A72" s="38" t="s">
        <v>33</v>
      </c>
      <c r="B72" s="15" t="s">
        <v>5</v>
      </c>
      <c r="C72" s="40">
        <v>3450</v>
      </c>
      <c r="D72" s="47"/>
      <c r="E72" s="4" t="s">
        <v>690</v>
      </c>
      <c r="F72" s="10" t="s">
        <v>5</v>
      </c>
      <c r="G72" s="13">
        <v>3000</v>
      </c>
      <c r="I72" s="4"/>
      <c r="J72" s="10" t="s">
        <v>5</v>
      </c>
      <c r="K72" s="12"/>
    </row>
    <row r="73" spans="1:11" ht="15">
      <c r="A73" s="38" t="s">
        <v>95</v>
      </c>
      <c r="B73" s="15" t="s">
        <v>5</v>
      </c>
      <c r="C73" s="40">
        <v>1200</v>
      </c>
      <c r="D73" s="47"/>
      <c r="E73" s="4" t="s">
        <v>32</v>
      </c>
      <c r="F73" s="10" t="s">
        <v>5</v>
      </c>
      <c r="G73" s="13">
        <v>3300</v>
      </c>
      <c r="I73" s="4"/>
      <c r="J73" s="10" t="s">
        <v>5</v>
      </c>
      <c r="K73" s="12"/>
    </row>
    <row r="74" spans="1:11" ht="15">
      <c r="A74" s="14" t="s">
        <v>96</v>
      </c>
      <c r="B74" s="15" t="s">
        <v>5</v>
      </c>
      <c r="C74" s="40">
        <v>5600</v>
      </c>
      <c r="D74" s="47"/>
      <c r="E74" s="4" t="s">
        <v>34</v>
      </c>
      <c r="F74" s="10" t="s">
        <v>5</v>
      </c>
      <c r="G74" s="13">
        <v>4700</v>
      </c>
      <c r="I74" s="4"/>
      <c r="J74" s="10" t="s">
        <v>5</v>
      </c>
      <c r="K74" s="13"/>
    </row>
    <row r="75" spans="1:11" ht="15">
      <c r="A75" s="14" t="s">
        <v>97</v>
      </c>
      <c r="B75" s="15" t="s">
        <v>5</v>
      </c>
      <c r="C75" s="40">
        <v>7700</v>
      </c>
      <c r="D75" s="47"/>
      <c r="E75" s="4" t="s">
        <v>691</v>
      </c>
      <c r="F75" s="10" t="s">
        <v>5</v>
      </c>
      <c r="G75" s="13">
        <v>6500</v>
      </c>
      <c r="I75" s="4"/>
      <c r="J75" s="10" t="s">
        <v>5</v>
      </c>
      <c r="K75" s="13"/>
    </row>
    <row r="76" spans="1:11" ht="15">
      <c r="A76" s="14" t="s">
        <v>653</v>
      </c>
      <c r="B76" s="15" t="s">
        <v>5</v>
      </c>
      <c r="C76" s="40">
        <v>5800</v>
      </c>
      <c r="D76" s="16"/>
      <c r="E76" s="4" t="s">
        <v>694</v>
      </c>
      <c r="F76" s="10" t="s">
        <v>5</v>
      </c>
      <c r="G76" s="13"/>
      <c r="I76" s="4"/>
      <c r="J76" s="10" t="s">
        <v>5</v>
      </c>
      <c r="K76" s="13"/>
    </row>
    <row r="77" spans="1:11" ht="15">
      <c r="A77" s="38" t="s">
        <v>98</v>
      </c>
      <c r="B77" s="15" t="s">
        <v>5</v>
      </c>
      <c r="C77" s="40">
        <v>22000</v>
      </c>
      <c r="E77" s="4" t="s">
        <v>692</v>
      </c>
      <c r="F77" s="10" t="s">
        <v>5</v>
      </c>
      <c r="G77" s="13">
        <v>4500</v>
      </c>
      <c r="I77" s="4"/>
      <c r="J77" s="10" t="s">
        <v>5</v>
      </c>
      <c r="K77" s="13"/>
    </row>
    <row r="78" spans="1:11" ht="15">
      <c r="A78" s="14" t="s">
        <v>647</v>
      </c>
      <c r="B78" s="15" t="s">
        <v>5</v>
      </c>
      <c r="C78" s="40">
        <v>23000</v>
      </c>
      <c r="E78" s="4" t="s">
        <v>693</v>
      </c>
      <c r="F78" s="10" t="s">
        <v>5</v>
      </c>
      <c r="G78" s="13"/>
      <c r="I78" s="4"/>
      <c r="J78" s="10" t="s">
        <v>5</v>
      </c>
      <c r="K78" s="13"/>
    </row>
    <row r="79" spans="1:11" ht="15">
      <c r="A79" s="38" t="s">
        <v>99</v>
      </c>
      <c r="B79" s="15" t="s">
        <v>5</v>
      </c>
      <c r="C79" s="40">
        <v>800</v>
      </c>
      <c r="E79" s="48" t="s">
        <v>36</v>
      </c>
      <c r="F79" s="49"/>
      <c r="G79" s="50"/>
      <c r="I79" s="68"/>
      <c r="J79" s="68"/>
      <c r="K79" s="68"/>
    </row>
    <row r="80" spans="1:11" ht="15">
      <c r="A80" s="14" t="s">
        <v>103</v>
      </c>
      <c r="B80" s="15" t="s">
        <v>5</v>
      </c>
      <c r="C80" s="40">
        <v>200</v>
      </c>
      <c r="E80" s="4" t="s">
        <v>695</v>
      </c>
      <c r="F80" s="10" t="s">
        <v>5</v>
      </c>
      <c r="G80" s="13">
        <v>200</v>
      </c>
      <c r="I80" s="4"/>
      <c r="J80" s="10" t="s">
        <v>5</v>
      </c>
      <c r="K80" s="13"/>
    </row>
    <row r="81" spans="1:11" ht="15">
      <c r="A81" s="14" t="s">
        <v>104</v>
      </c>
      <c r="B81" s="15" t="s">
        <v>5</v>
      </c>
      <c r="C81" s="40">
        <v>300</v>
      </c>
      <c r="E81" s="43" t="s">
        <v>699</v>
      </c>
      <c r="F81" s="10" t="s">
        <v>5</v>
      </c>
      <c r="G81" s="13">
        <v>160</v>
      </c>
      <c r="I81" s="4"/>
      <c r="J81" s="10" t="s">
        <v>5</v>
      </c>
      <c r="K81" s="13"/>
    </row>
    <row r="82" spans="1:11" ht="15">
      <c r="A82" s="14" t="s">
        <v>100</v>
      </c>
      <c r="B82" s="15" t="s">
        <v>5</v>
      </c>
      <c r="C82" s="40">
        <v>2500</v>
      </c>
      <c r="E82" s="4" t="s">
        <v>698</v>
      </c>
      <c r="F82" s="10" t="s">
        <v>5</v>
      </c>
      <c r="G82" s="13">
        <v>230</v>
      </c>
      <c r="I82" s="4"/>
      <c r="J82" s="10" t="s">
        <v>5</v>
      </c>
      <c r="K82" s="13"/>
    </row>
    <row r="83" spans="1:11" ht="15">
      <c r="A83" s="38" t="s">
        <v>652</v>
      </c>
      <c r="B83" s="15" t="s">
        <v>5</v>
      </c>
      <c r="C83" s="40">
        <v>1800</v>
      </c>
      <c r="E83" s="4" t="s">
        <v>697</v>
      </c>
      <c r="F83" s="10" t="s">
        <v>5</v>
      </c>
      <c r="G83" s="12">
        <v>250</v>
      </c>
      <c r="I83" s="4"/>
      <c r="J83" s="10" t="s">
        <v>5</v>
      </c>
      <c r="K83" s="12"/>
    </row>
    <row r="84" spans="1:11" ht="15">
      <c r="A84" s="14" t="s">
        <v>105</v>
      </c>
      <c r="B84" s="15" t="s">
        <v>5</v>
      </c>
      <c r="C84" s="40">
        <v>250</v>
      </c>
      <c r="E84" s="4" t="s">
        <v>696</v>
      </c>
      <c r="F84" s="10" t="s">
        <v>5</v>
      </c>
      <c r="G84" s="12">
        <v>300</v>
      </c>
      <c r="I84" s="4"/>
      <c r="J84" s="10" t="s">
        <v>5</v>
      </c>
      <c r="K84" s="12"/>
    </row>
    <row r="85" spans="1:11" ht="15">
      <c r="A85" s="14" t="s">
        <v>182</v>
      </c>
      <c r="B85" s="15" t="s">
        <v>5</v>
      </c>
      <c r="C85" s="40">
        <v>700</v>
      </c>
      <c r="E85" s="4" t="s">
        <v>700</v>
      </c>
      <c r="F85" s="10" t="s">
        <v>5</v>
      </c>
      <c r="G85" s="12">
        <v>150</v>
      </c>
      <c r="I85" s="4"/>
      <c r="J85" s="10" t="s">
        <v>5</v>
      </c>
      <c r="K85" s="12"/>
    </row>
    <row r="86" spans="1:11" ht="15">
      <c r="A86" s="14" t="s">
        <v>632</v>
      </c>
      <c r="B86" s="15" t="s">
        <v>5</v>
      </c>
      <c r="C86" s="40">
        <v>150</v>
      </c>
      <c r="E86" s="43" t="s">
        <v>701</v>
      </c>
      <c r="F86" s="10" t="s">
        <v>5</v>
      </c>
      <c r="G86" s="12">
        <v>150</v>
      </c>
      <c r="I86" s="4"/>
      <c r="J86" s="10" t="s">
        <v>5</v>
      </c>
      <c r="K86" s="12"/>
    </row>
    <row r="87" spans="5:11" ht="15">
      <c r="E87" s="4" t="s">
        <v>702</v>
      </c>
      <c r="F87" s="10" t="s">
        <v>5</v>
      </c>
      <c r="G87" s="12">
        <v>200</v>
      </c>
      <c r="I87" s="4"/>
      <c r="J87" s="10" t="s">
        <v>5</v>
      </c>
      <c r="K87" s="12"/>
    </row>
    <row r="88" spans="5:11" ht="15">
      <c r="E88" s="4" t="s">
        <v>703</v>
      </c>
      <c r="F88" s="10" t="s">
        <v>5</v>
      </c>
      <c r="G88" s="12">
        <v>350</v>
      </c>
      <c r="I88" s="4"/>
      <c r="J88" s="10" t="s">
        <v>5</v>
      </c>
      <c r="K88" s="12"/>
    </row>
  </sheetData>
  <sheetProtection/>
  <mergeCells count="25">
    <mergeCell ref="I46:K46"/>
    <mergeCell ref="I52:K52"/>
    <mergeCell ref="I63:K63"/>
    <mergeCell ref="I71:K71"/>
    <mergeCell ref="I79:K79"/>
    <mergeCell ref="A1:K1"/>
    <mergeCell ref="A2:K2"/>
    <mergeCell ref="A3:K3"/>
    <mergeCell ref="I20:K20"/>
    <mergeCell ref="I31:K31"/>
    <mergeCell ref="I38:K38"/>
    <mergeCell ref="I42:K42"/>
    <mergeCell ref="A46:C46"/>
    <mergeCell ref="A57:C57"/>
    <mergeCell ref="E28:G28"/>
    <mergeCell ref="A40:C40"/>
    <mergeCell ref="E5:G5"/>
    <mergeCell ref="E19:G19"/>
    <mergeCell ref="E13:G13"/>
    <mergeCell ref="A19:C19"/>
    <mergeCell ref="A31:C31"/>
    <mergeCell ref="A68:C68"/>
    <mergeCell ref="E8:G8"/>
    <mergeCell ref="A5:C5"/>
    <mergeCell ref="A6:C6"/>
  </mergeCells>
  <hyperlinks>
    <hyperlink ref="A3:B3" r:id="rId1" display="www.pozhsnabnn.ru                          01.09.2011 г."/>
  </hyperlinks>
  <printOptions/>
  <pageMargins left="0.5905511811023623" right="0.4724409448818898" top="0.31496062992125984" bottom="0.2755905511811024" header="0.31496062992125984" footer="0.31496062992125984"/>
  <pageSetup horizontalDpi="600" verticalDpi="600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Normal="85" zoomScaleSheetLayoutView="100" zoomScalePageLayoutView="0" workbookViewId="0" topLeftCell="A67">
      <selection activeCell="E16" sqref="E16:F16"/>
    </sheetView>
  </sheetViews>
  <sheetFormatPr defaultColWidth="9.140625" defaultRowHeight="15"/>
  <cols>
    <col min="1" max="1" width="25.8515625" style="0" customWidth="1"/>
    <col min="2" max="2" width="4.7109375" style="0" bestFit="1" customWidth="1"/>
    <col min="3" max="5" width="10.28125" style="0" bestFit="1" customWidth="1"/>
    <col min="6" max="6" width="8.140625" style="0" bestFit="1" customWidth="1"/>
    <col min="7" max="7" width="2.00390625" style="0" customWidth="1"/>
    <col min="8" max="8" width="37.7109375" style="0" customWidth="1"/>
    <col min="9" max="9" width="5.421875" style="0" bestFit="1" customWidth="1"/>
    <col min="10" max="12" width="6.7109375" style="0" bestFit="1" customWidth="1"/>
    <col min="13" max="13" width="8.140625" style="0" bestFit="1" customWidth="1"/>
    <col min="15" max="15" width="31.7109375" style="0" customWidth="1"/>
  </cols>
  <sheetData>
    <row r="1" spans="1:14" s="18" customFormat="1" ht="20.25" customHeight="1">
      <c r="A1" s="55" t="s">
        <v>287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</row>
    <row r="2" spans="1:14" s="18" customFormat="1" ht="18.75" customHeight="1">
      <c r="A2" s="55" t="s">
        <v>288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"/>
    </row>
    <row r="3" spans="1:14" s="18" customFormat="1" ht="18.75">
      <c r="A3" s="56" t="s">
        <v>610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"/>
    </row>
    <row r="4" spans="1:13" ht="15">
      <c r="A4" s="17" t="s">
        <v>0</v>
      </c>
      <c r="B4" s="17" t="s">
        <v>1</v>
      </c>
      <c r="C4" s="63" t="s">
        <v>189</v>
      </c>
      <c r="D4" s="64"/>
      <c r="E4" s="63" t="s">
        <v>190</v>
      </c>
      <c r="F4" s="64"/>
      <c r="G4" s="25"/>
      <c r="H4" s="21" t="s">
        <v>0</v>
      </c>
      <c r="I4" s="17" t="s">
        <v>1</v>
      </c>
      <c r="J4" s="17" t="s">
        <v>51</v>
      </c>
      <c r="K4" s="17" t="s">
        <v>50</v>
      </c>
      <c r="L4" s="17" t="s">
        <v>49</v>
      </c>
      <c r="M4" s="17" t="s">
        <v>48</v>
      </c>
    </row>
    <row r="5" spans="1:13" ht="15">
      <c r="A5" s="53" t="s">
        <v>188</v>
      </c>
      <c r="B5" s="54"/>
      <c r="C5" s="54"/>
      <c r="D5" s="54"/>
      <c r="E5" s="54"/>
      <c r="F5" s="60"/>
      <c r="G5" s="26"/>
      <c r="H5" s="53" t="s">
        <v>234</v>
      </c>
      <c r="I5" s="54"/>
      <c r="J5" s="54"/>
      <c r="K5" s="54"/>
      <c r="L5" s="54"/>
      <c r="M5" s="60"/>
    </row>
    <row r="6" spans="1:13" ht="15">
      <c r="A6" s="37" t="s">
        <v>191</v>
      </c>
      <c r="B6" s="7" t="s">
        <v>5</v>
      </c>
      <c r="C6" s="61">
        <v>6250</v>
      </c>
      <c r="D6" s="62"/>
      <c r="E6" s="61">
        <v>8300</v>
      </c>
      <c r="F6" s="62"/>
      <c r="G6" s="26"/>
      <c r="H6" s="4" t="s">
        <v>239</v>
      </c>
      <c r="I6" s="7" t="s">
        <v>5</v>
      </c>
      <c r="J6" s="19">
        <f aca="true" t="shared" si="0" ref="J6:J24">M6*0.93</f>
        <v>186</v>
      </c>
      <c r="K6" s="19">
        <f aca="true" t="shared" si="1" ref="K6:K24">M6*0.95</f>
        <v>190</v>
      </c>
      <c r="L6" s="19">
        <f aca="true" t="shared" si="2" ref="L6:L31">M6*0.97</f>
        <v>194</v>
      </c>
      <c r="M6" s="12">
        <v>200</v>
      </c>
    </row>
    <row r="7" spans="1:13" ht="15">
      <c r="A7" s="37" t="s">
        <v>192</v>
      </c>
      <c r="B7" s="7" t="s">
        <v>5</v>
      </c>
      <c r="C7" s="61">
        <v>7260</v>
      </c>
      <c r="D7" s="62"/>
      <c r="E7" s="61">
        <v>8450</v>
      </c>
      <c r="F7" s="62"/>
      <c r="G7" s="26"/>
      <c r="H7" s="43" t="s">
        <v>240</v>
      </c>
      <c r="I7" s="7" t="s">
        <v>5</v>
      </c>
      <c r="J7" s="19">
        <f t="shared" si="0"/>
        <v>279</v>
      </c>
      <c r="K7" s="19">
        <f t="shared" si="1"/>
        <v>285</v>
      </c>
      <c r="L7" s="19">
        <f t="shared" si="2"/>
        <v>291</v>
      </c>
      <c r="M7" s="12">
        <v>300</v>
      </c>
    </row>
    <row r="8" spans="1:13" ht="15">
      <c r="A8" s="37" t="s">
        <v>193</v>
      </c>
      <c r="B8" s="7" t="s">
        <v>5</v>
      </c>
      <c r="C8" s="61">
        <v>7350</v>
      </c>
      <c r="D8" s="62"/>
      <c r="E8" s="61">
        <v>8730</v>
      </c>
      <c r="F8" s="62"/>
      <c r="G8" s="26"/>
      <c r="H8" s="4" t="s">
        <v>255</v>
      </c>
      <c r="I8" s="7" t="s">
        <v>5</v>
      </c>
      <c r="J8" s="19">
        <f t="shared" si="0"/>
        <v>93</v>
      </c>
      <c r="K8" s="19">
        <f t="shared" si="1"/>
        <v>95</v>
      </c>
      <c r="L8" s="19">
        <f t="shared" si="2"/>
        <v>97</v>
      </c>
      <c r="M8" s="12">
        <v>100</v>
      </c>
    </row>
    <row r="9" spans="1:13" ht="15">
      <c r="A9" s="37" t="s">
        <v>194</v>
      </c>
      <c r="B9" s="7" t="s">
        <v>5</v>
      </c>
      <c r="C9" s="61">
        <v>7440</v>
      </c>
      <c r="D9" s="62"/>
      <c r="E9" s="61">
        <v>9100</v>
      </c>
      <c r="F9" s="62"/>
      <c r="G9" s="26"/>
      <c r="H9" s="4" t="s">
        <v>241</v>
      </c>
      <c r="I9" s="7" t="s">
        <v>5</v>
      </c>
      <c r="J9" s="19">
        <f t="shared" si="0"/>
        <v>46.5</v>
      </c>
      <c r="K9" s="19">
        <f t="shared" si="1"/>
        <v>47.5</v>
      </c>
      <c r="L9" s="19">
        <f t="shared" si="2"/>
        <v>48.5</v>
      </c>
      <c r="M9" s="12">
        <v>50</v>
      </c>
    </row>
    <row r="10" spans="1:13" ht="15">
      <c r="A10" s="37" t="s">
        <v>195</v>
      </c>
      <c r="B10" s="7" t="s">
        <v>5</v>
      </c>
      <c r="C10" s="61">
        <v>7550</v>
      </c>
      <c r="D10" s="62"/>
      <c r="E10" s="61">
        <v>9300</v>
      </c>
      <c r="F10" s="62"/>
      <c r="G10" s="26"/>
      <c r="H10" s="4" t="s">
        <v>242</v>
      </c>
      <c r="I10" s="7" t="s">
        <v>5</v>
      </c>
      <c r="J10" s="19">
        <f t="shared" si="0"/>
        <v>232.5</v>
      </c>
      <c r="K10" s="19">
        <f t="shared" si="1"/>
        <v>237.5</v>
      </c>
      <c r="L10" s="19">
        <f t="shared" si="2"/>
        <v>242.5</v>
      </c>
      <c r="M10" s="12">
        <v>250</v>
      </c>
    </row>
    <row r="11" spans="1:13" ht="15">
      <c r="A11" s="37" t="s">
        <v>196</v>
      </c>
      <c r="B11" s="7" t="s">
        <v>5</v>
      </c>
      <c r="C11" s="61">
        <v>7640</v>
      </c>
      <c r="D11" s="62"/>
      <c r="E11" s="61">
        <v>9700</v>
      </c>
      <c r="F11" s="62"/>
      <c r="G11" s="26"/>
      <c r="H11" s="4" t="s">
        <v>243</v>
      </c>
      <c r="I11" s="7" t="s">
        <v>5</v>
      </c>
      <c r="J11" s="19">
        <f t="shared" si="0"/>
        <v>139.5</v>
      </c>
      <c r="K11" s="19">
        <f t="shared" si="1"/>
        <v>142.5</v>
      </c>
      <c r="L11" s="19">
        <f t="shared" si="2"/>
        <v>145.5</v>
      </c>
      <c r="M11" s="12">
        <v>150</v>
      </c>
    </row>
    <row r="12" spans="1:13" ht="15">
      <c r="A12" s="37" t="s">
        <v>197</v>
      </c>
      <c r="B12" s="7" t="s">
        <v>5</v>
      </c>
      <c r="C12" s="61">
        <v>7730</v>
      </c>
      <c r="D12" s="62"/>
      <c r="E12" s="61">
        <v>10500</v>
      </c>
      <c r="F12" s="62"/>
      <c r="G12" s="26"/>
      <c r="H12" s="4" t="s">
        <v>244</v>
      </c>
      <c r="I12" s="7" t="s">
        <v>5</v>
      </c>
      <c r="J12" s="19">
        <f t="shared" si="0"/>
        <v>1302</v>
      </c>
      <c r="K12" s="19">
        <f t="shared" si="1"/>
        <v>1330</v>
      </c>
      <c r="L12" s="19">
        <f t="shared" si="2"/>
        <v>1358</v>
      </c>
      <c r="M12" s="12">
        <v>1400</v>
      </c>
    </row>
    <row r="13" spans="1:13" ht="15">
      <c r="A13" s="4" t="s">
        <v>198</v>
      </c>
      <c r="B13" s="7" t="s">
        <v>5</v>
      </c>
      <c r="C13" s="61">
        <v>7830</v>
      </c>
      <c r="D13" s="62"/>
      <c r="E13" s="61">
        <v>10800</v>
      </c>
      <c r="F13" s="62"/>
      <c r="G13" s="26"/>
      <c r="H13" s="4" t="s">
        <v>254</v>
      </c>
      <c r="I13" s="7" t="s">
        <v>5</v>
      </c>
      <c r="J13" s="19">
        <f t="shared" si="0"/>
        <v>1395</v>
      </c>
      <c r="K13" s="19">
        <f t="shared" si="1"/>
        <v>1425</v>
      </c>
      <c r="L13" s="19">
        <f t="shared" si="2"/>
        <v>1455</v>
      </c>
      <c r="M13" s="12">
        <v>1500</v>
      </c>
    </row>
    <row r="14" spans="1:13" ht="15">
      <c r="A14" s="4" t="s">
        <v>199</v>
      </c>
      <c r="B14" s="7" t="s">
        <v>5</v>
      </c>
      <c r="C14" s="61">
        <v>7900</v>
      </c>
      <c r="D14" s="62"/>
      <c r="E14" s="61">
        <v>11200</v>
      </c>
      <c r="F14" s="62"/>
      <c r="G14" s="26"/>
      <c r="H14" s="4" t="s">
        <v>245</v>
      </c>
      <c r="I14" s="7" t="s">
        <v>5</v>
      </c>
      <c r="J14" s="19">
        <f t="shared" si="0"/>
        <v>1395</v>
      </c>
      <c r="K14" s="19">
        <f t="shared" si="1"/>
        <v>1425</v>
      </c>
      <c r="L14" s="19">
        <f t="shared" si="2"/>
        <v>1455</v>
      </c>
      <c r="M14" s="12">
        <v>1500</v>
      </c>
    </row>
    <row r="15" spans="1:13" ht="15">
      <c r="A15" s="4" t="s">
        <v>200</v>
      </c>
      <c r="B15" s="7" t="s">
        <v>5</v>
      </c>
      <c r="C15" s="61">
        <v>8000</v>
      </c>
      <c r="D15" s="62"/>
      <c r="E15" s="61" t="s">
        <v>204</v>
      </c>
      <c r="F15" s="62"/>
      <c r="G15" s="26"/>
      <c r="H15" s="4" t="s">
        <v>246</v>
      </c>
      <c r="I15" s="7" t="s">
        <v>5</v>
      </c>
      <c r="J15" s="19">
        <f t="shared" si="0"/>
        <v>1209</v>
      </c>
      <c r="K15" s="19">
        <f t="shared" si="1"/>
        <v>1235</v>
      </c>
      <c r="L15" s="19">
        <f t="shared" si="2"/>
        <v>1261</v>
      </c>
      <c r="M15" s="12">
        <v>1300</v>
      </c>
    </row>
    <row r="16" spans="1:13" ht="15">
      <c r="A16" s="4" t="s">
        <v>201</v>
      </c>
      <c r="B16" s="7" t="s">
        <v>5</v>
      </c>
      <c r="C16" s="61">
        <v>8880</v>
      </c>
      <c r="D16" s="62"/>
      <c r="E16" s="61" t="s">
        <v>204</v>
      </c>
      <c r="F16" s="62"/>
      <c r="G16" s="26"/>
      <c r="H16" s="4" t="s">
        <v>247</v>
      </c>
      <c r="I16" s="7" t="s">
        <v>5</v>
      </c>
      <c r="J16" s="19">
        <f t="shared" si="0"/>
        <v>1302</v>
      </c>
      <c r="K16" s="19">
        <f t="shared" si="1"/>
        <v>1330</v>
      </c>
      <c r="L16" s="19">
        <f t="shared" si="2"/>
        <v>1358</v>
      </c>
      <c r="M16" s="12">
        <v>1400</v>
      </c>
    </row>
    <row r="17" spans="1:13" ht="15">
      <c r="A17" s="37" t="s">
        <v>202</v>
      </c>
      <c r="B17" s="7" t="s">
        <v>5</v>
      </c>
      <c r="C17" s="61">
        <v>9050</v>
      </c>
      <c r="D17" s="62"/>
      <c r="E17" s="61" t="s">
        <v>204</v>
      </c>
      <c r="F17" s="62"/>
      <c r="G17" s="26"/>
      <c r="H17" s="4" t="s">
        <v>248</v>
      </c>
      <c r="I17" s="7" t="s">
        <v>5</v>
      </c>
      <c r="J17" s="19">
        <f t="shared" si="0"/>
        <v>930</v>
      </c>
      <c r="K17" s="19">
        <f t="shared" si="1"/>
        <v>950</v>
      </c>
      <c r="L17" s="19">
        <f t="shared" si="2"/>
        <v>970</v>
      </c>
      <c r="M17" s="12">
        <v>1000</v>
      </c>
    </row>
    <row r="18" spans="1:13" ht="15">
      <c r="A18" s="37" t="s">
        <v>203</v>
      </c>
      <c r="B18" s="7" t="s">
        <v>5</v>
      </c>
      <c r="C18" s="61">
        <v>9200</v>
      </c>
      <c r="D18" s="62"/>
      <c r="E18" s="61" t="s">
        <v>204</v>
      </c>
      <c r="F18" s="62"/>
      <c r="G18" s="26"/>
      <c r="H18" s="4" t="s">
        <v>249</v>
      </c>
      <c r="I18" s="7" t="s">
        <v>5</v>
      </c>
      <c r="J18" s="19">
        <f t="shared" si="0"/>
        <v>2325</v>
      </c>
      <c r="K18" s="19">
        <f t="shared" si="1"/>
        <v>2375</v>
      </c>
      <c r="L18" s="19">
        <f t="shared" si="2"/>
        <v>2425</v>
      </c>
      <c r="M18" s="12">
        <v>2500</v>
      </c>
    </row>
    <row r="19" spans="1:13" ht="15">
      <c r="A19" s="53" t="s">
        <v>236</v>
      </c>
      <c r="B19" s="54"/>
      <c r="C19" s="54"/>
      <c r="D19" s="54"/>
      <c r="E19" s="54"/>
      <c r="F19" s="60"/>
      <c r="G19" s="26"/>
      <c r="H19" s="4" t="s">
        <v>250</v>
      </c>
      <c r="I19" s="7" t="s">
        <v>5</v>
      </c>
      <c r="J19" s="19">
        <f t="shared" si="0"/>
        <v>1488</v>
      </c>
      <c r="K19" s="19">
        <f t="shared" si="1"/>
        <v>1520</v>
      </c>
      <c r="L19" s="19">
        <f t="shared" si="2"/>
        <v>1552</v>
      </c>
      <c r="M19" s="12">
        <v>1600</v>
      </c>
    </row>
    <row r="20" spans="1:13" ht="15">
      <c r="A20" s="53" t="s">
        <v>90</v>
      </c>
      <c r="B20" s="54"/>
      <c r="C20" s="54"/>
      <c r="D20" s="54"/>
      <c r="E20" s="54"/>
      <c r="F20" s="60"/>
      <c r="G20" s="26"/>
      <c r="H20" s="4" t="s">
        <v>251</v>
      </c>
      <c r="I20" s="7" t="s">
        <v>5</v>
      </c>
      <c r="J20" s="19">
        <f t="shared" si="0"/>
        <v>1953</v>
      </c>
      <c r="K20" s="19">
        <f t="shared" si="1"/>
        <v>1995</v>
      </c>
      <c r="L20" s="19">
        <f t="shared" si="2"/>
        <v>2037</v>
      </c>
      <c r="M20" s="12">
        <v>2100</v>
      </c>
    </row>
    <row r="21" spans="1:13" ht="15">
      <c r="A21" s="4" t="s">
        <v>154</v>
      </c>
      <c r="B21" s="7" t="s">
        <v>5</v>
      </c>
      <c r="C21" s="19">
        <f>F21*0.93</f>
        <v>1116</v>
      </c>
      <c r="D21" s="19">
        <f>F21*0.95</f>
        <v>1140</v>
      </c>
      <c r="E21" s="19">
        <f>F21*0.97</f>
        <v>1164</v>
      </c>
      <c r="F21" s="8">
        <v>1200</v>
      </c>
      <c r="G21" s="26"/>
      <c r="H21" s="4" t="s">
        <v>252</v>
      </c>
      <c r="I21" s="7" t="s">
        <v>5</v>
      </c>
      <c r="J21" s="19">
        <f t="shared" si="0"/>
        <v>2139</v>
      </c>
      <c r="K21" s="19">
        <f t="shared" si="1"/>
        <v>2185</v>
      </c>
      <c r="L21" s="19">
        <f t="shared" si="2"/>
        <v>2231</v>
      </c>
      <c r="M21" s="12">
        <v>2300</v>
      </c>
    </row>
    <row r="22" spans="1:13" ht="15">
      <c r="A22" s="4" t="s">
        <v>178</v>
      </c>
      <c r="B22" s="7" t="s">
        <v>5</v>
      </c>
      <c r="C22" s="19">
        <f>F22*0.93</f>
        <v>2232</v>
      </c>
      <c r="D22" s="19">
        <f>F22*0.95</f>
        <v>2280</v>
      </c>
      <c r="E22" s="19">
        <f>F22*0.97</f>
        <v>2328</v>
      </c>
      <c r="F22" s="8">
        <v>2400</v>
      </c>
      <c r="G22" s="26"/>
      <c r="H22" s="4" t="s">
        <v>253</v>
      </c>
      <c r="I22" s="7" t="s">
        <v>5</v>
      </c>
      <c r="J22" s="19">
        <f t="shared" si="0"/>
        <v>1395</v>
      </c>
      <c r="K22" s="19">
        <f t="shared" si="1"/>
        <v>1425</v>
      </c>
      <c r="L22" s="19">
        <f t="shared" si="2"/>
        <v>1455</v>
      </c>
      <c r="M22" s="12">
        <v>1500</v>
      </c>
    </row>
    <row r="23" spans="1:13" ht="15">
      <c r="A23" s="4" t="s">
        <v>179</v>
      </c>
      <c r="B23" s="7" t="s">
        <v>5</v>
      </c>
      <c r="C23" s="19"/>
      <c r="D23" s="19"/>
      <c r="E23" s="19"/>
      <c r="F23" s="8" t="s">
        <v>127</v>
      </c>
      <c r="G23" s="26"/>
      <c r="H23" s="4" t="s">
        <v>609</v>
      </c>
      <c r="I23" s="7" t="s">
        <v>5</v>
      </c>
      <c r="J23" s="19">
        <f t="shared" si="0"/>
        <v>3069</v>
      </c>
      <c r="K23" s="19">
        <f t="shared" si="1"/>
        <v>3135</v>
      </c>
      <c r="L23" s="19">
        <f t="shared" si="2"/>
        <v>3201</v>
      </c>
      <c r="M23" s="12">
        <v>3300</v>
      </c>
    </row>
    <row r="24" spans="1:13" ht="15">
      <c r="A24" s="53" t="s">
        <v>235</v>
      </c>
      <c r="B24" s="54"/>
      <c r="C24" s="54"/>
      <c r="D24" s="54"/>
      <c r="E24" s="54"/>
      <c r="F24" s="60"/>
      <c r="G24" s="26"/>
      <c r="H24" s="4" t="s">
        <v>281</v>
      </c>
      <c r="I24" s="7" t="s">
        <v>5</v>
      </c>
      <c r="J24" s="19">
        <f t="shared" si="0"/>
        <v>3069</v>
      </c>
      <c r="K24" s="19">
        <f t="shared" si="1"/>
        <v>3135</v>
      </c>
      <c r="L24" s="19">
        <f t="shared" si="2"/>
        <v>3201</v>
      </c>
      <c r="M24" s="12">
        <v>3300</v>
      </c>
    </row>
    <row r="25" spans="1:13" ht="15">
      <c r="A25" s="4" t="s">
        <v>142</v>
      </c>
      <c r="B25" s="7" t="s">
        <v>5</v>
      </c>
      <c r="C25" s="19">
        <f>F25*0.93</f>
        <v>4045.5</v>
      </c>
      <c r="D25" s="19">
        <f>F25*0.95</f>
        <v>4132.5</v>
      </c>
      <c r="E25" s="19">
        <f>F25*0.97</f>
        <v>4219.5</v>
      </c>
      <c r="F25" s="8">
        <v>4350</v>
      </c>
      <c r="G25" s="26"/>
      <c r="H25" s="4" t="s">
        <v>279</v>
      </c>
      <c r="I25" s="7" t="s">
        <v>5</v>
      </c>
      <c r="J25" s="19">
        <f aca="true" t="shared" si="3" ref="J25:J31">M25*0.93</f>
        <v>14787</v>
      </c>
      <c r="K25" s="19">
        <f aca="true" t="shared" si="4" ref="K25:K31">M25*0.95</f>
        <v>15105</v>
      </c>
      <c r="L25" s="19">
        <f t="shared" si="2"/>
        <v>15423</v>
      </c>
      <c r="M25" s="12">
        <v>15900</v>
      </c>
    </row>
    <row r="26" spans="1:13" ht="15">
      <c r="A26" s="4" t="s">
        <v>143</v>
      </c>
      <c r="B26" s="7" t="s">
        <v>5</v>
      </c>
      <c r="C26" s="19">
        <f>F26*0.93</f>
        <v>5254.5</v>
      </c>
      <c r="D26" s="19">
        <f>F26*0.95</f>
        <v>5367.5</v>
      </c>
      <c r="E26" s="19">
        <f>F26*0.97</f>
        <v>5480.5</v>
      </c>
      <c r="F26" s="8">
        <v>5650</v>
      </c>
      <c r="G26" s="26"/>
      <c r="H26" s="4" t="s">
        <v>280</v>
      </c>
      <c r="I26" s="7" t="s">
        <v>5</v>
      </c>
      <c r="J26" s="19">
        <f t="shared" si="3"/>
        <v>13950</v>
      </c>
      <c r="K26" s="19">
        <f t="shared" si="4"/>
        <v>14250</v>
      </c>
      <c r="L26" s="19">
        <f t="shared" si="2"/>
        <v>14550</v>
      </c>
      <c r="M26" s="12">
        <v>15000</v>
      </c>
    </row>
    <row r="27" spans="1:13" ht="15">
      <c r="A27" s="4" t="s">
        <v>144</v>
      </c>
      <c r="B27" s="7" t="s">
        <v>5</v>
      </c>
      <c r="C27" s="19">
        <f>F27*0.93</f>
        <v>7026.1035</v>
      </c>
      <c r="D27" s="19">
        <f>F27*0.95</f>
        <v>7177.202499999999</v>
      </c>
      <c r="E27" s="19">
        <f>F27*0.97</f>
        <v>7328.3015</v>
      </c>
      <c r="F27" s="8">
        <v>7554.95</v>
      </c>
      <c r="G27" s="26"/>
      <c r="H27" s="4" t="s">
        <v>282</v>
      </c>
      <c r="I27" s="7" t="s">
        <v>5</v>
      </c>
      <c r="J27" s="19">
        <f t="shared" si="3"/>
        <v>16089</v>
      </c>
      <c r="K27" s="19">
        <f t="shared" si="4"/>
        <v>16435</v>
      </c>
      <c r="L27" s="19">
        <f t="shared" si="2"/>
        <v>16781</v>
      </c>
      <c r="M27" s="12">
        <v>17300</v>
      </c>
    </row>
    <row r="28" spans="1:13" ht="15">
      <c r="A28" s="4" t="s">
        <v>145</v>
      </c>
      <c r="B28" s="7" t="s">
        <v>5</v>
      </c>
      <c r="C28" s="19">
        <f>F28*0.93</f>
        <v>9086.1</v>
      </c>
      <c r="D28" s="19">
        <f>F28*0.95</f>
        <v>9281.5</v>
      </c>
      <c r="E28" s="19">
        <f>F28*0.97</f>
        <v>9476.9</v>
      </c>
      <c r="F28" s="8">
        <v>9770</v>
      </c>
      <c r="G28" s="26"/>
      <c r="H28" s="4" t="s">
        <v>283</v>
      </c>
      <c r="I28" s="7" t="s">
        <v>5</v>
      </c>
      <c r="J28" s="19">
        <f t="shared" si="3"/>
        <v>15159</v>
      </c>
      <c r="K28" s="19">
        <f t="shared" si="4"/>
        <v>15485</v>
      </c>
      <c r="L28" s="19">
        <f t="shared" si="2"/>
        <v>15811</v>
      </c>
      <c r="M28" s="12">
        <v>16300</v>
      </c>
    </row>
    <row r="29" spans="1:13" ht="15">
      <c r="A29" s="4" t="s">
        <v>146</v>
      </c>
      <c r="B29" s="7" t="s">
        <v>5</v>
      </c>
      <c r="C29" s="19"/>
      <c r="D29" s="19"/>
      <c r="E29" s="19"/>
      <c r="F29" s="8" t="s">
        <v>127</v>
      </c>
      <c r="G29" s="26"/>
      <c r="H29" s="4" t="s">
        <v>284</v>
      </c>
      <c r="I29" s="7" t="s">
        <v>5</v>
      </c>
      <c r="J29" s="19">
        <f t="shared" si="3"/>
        <v>21762</v>
      </c>
      <c r="K29" s="19">
        <f t="shared" si="4"/>
        <v>22230</v>
      </c>
      <c r="L29" s="19">
        <f t="shared" si="2"/>
        <v>22698</v>
      </c>
      <c r="M29" s="12">
        <v>23400</v>
      </c>
    </row>
    <row r="30" spans="1:13" ht="15">
      <c r="A30" s="53" t="s">
        <v>181</v>
      </c>
      <c r="B30" s="54"/>
      <c r="C30" s="54"/>
      <c r="D30" s="54"/>
      <c r="E30" s="54"/>
      <c r="F30" s="60"/>
      <c r="G30" s="26"/>
      <c r="H30" s="4" t="s">
        <v>285</v>
      </c>
      <c r="I30" s="7" t="s">
        <v>5</v>
      </c>
      <c r="J30" s="19">
        <f t="shared" si="3"/>
        <v>14880</v>
      </c>
      <c r="K30" s="19">
        <f t="shared" si="4"/>
        <v>15200</v>
      </c>
      <c r="L30" s="19">
        <f t="shared" si="2"/>
        <v>15520</v>
      </c>
      <c r="M30" s="12">
        <v>16000</v>
      </c>
    </row>
    <row r="31" spans="1:13" ht="15">
      <c r="A31" s="4" t="s">
        <v>147</v>
      </c>
      <c r="B31" s="7" t="s">
        <v>5</v>
      </c>
      <c r="C31" s="19">
        <f aca="true" t="shared" si="5" ref="C31:C40">F31*0.93</f>
        <v>5170.8</v>
      </c>
      <c r="D31" s="19">
        <f aca="true" t="shared" si="6" ref="D31:D40">F31*0.95</f>
        <v>5282</v>
      </c>
      <c r="E31" s="19">
        <f aca="true" t="shared" si="7" ref="E31:E40">F31*0.97</f>
        <v>5393.2</v>
      </c>
      <c r="F31" s="8">
        <v>5560</v>
      </c>
      <c r="G31" s="26"/>
      <c r="H31" s="4" t="s">
        <v>286</v>
      </c>
      <c r="I31" s="7" t="s">
        <v>5</v>
      </c>
      <c r="J31" s="19">
        <f t="shared" si="3"/>
        <v>18879</v>
      </c>
      <c r="K31" s="19">
        <f t="shared" si="4"/>
        <v>19285</v>
      </c>
      <c r="L31" s="19">
        <f t="shared" si="2"/>
        <v>19691</v>
      </c>
      <c r="M31" s="12">
        <v>20300</v>
      </c>
    </row>
    <row r="32" spans="1:13" ht="15">
      <c r="A32" s="4" t="s">
        <v>148</v>
      </c>
      <c r="B32" s="7" t="s">
        <v>5</v>
      </c>
      <c r="C32" s="19">
        <f t="shared" si="5"/>
        <v>6454.200000000001</v>
      </c>
      <c r="D32" s="19">
        <f t="shared" si="6"/>
        <v>6593</v>
      </c>
      <c r="E32" s="19">
        <f t="shared" si="7"/>
        <v>6731.8</v>
      </c>
      <c r="F32" s="8">
        <v>6940</v>
      </c>
      <c r="G32" s="26"/>
      <c r="H32" s="53" t="s">
        <v>93</v>
      </c>
      <c r="I32" s="54"/>
      <c r="J32" s="54"/>
      <c r="K32" s="54"/>
      <c r="L32" s="54"/>
      <c r="M32" s="60"/>
    </row>
    <row r="33" spans="1:13" ht="15">
      <c r="A33" s="4" t="s">
        <v>149</v>
      </c>
      <c r="B33" s="7" t="s">
        <v>5</v>
      </c>
      <c r="C33" s="19">
        <f t="shared" si="5"/>
        <v>6975</v>
      </c>
      <c r="D33" s="19">
        <f t="shared" si="6"/>
        <v>7125</v>
      </c>
      <c r="E33" s="19">
        <f t="shared" si="7"/>
        <v>7275</v>
      </c>
      <c r="F33" s="8">
        <v>7500</v>
      </c>
      <c r="G33" s="26"/>
      <c r="H33" s="53" t="s">
        <v>138</v>
      </c>
      <c r="I33" s="54"/>
      <c r="J33" s="54"/>
      <c r="K33" s="54"/>
      <c r="L33" s="54"/>
      <c r="M33" s="60"/>
    </row>
    <row r="34" spans="1:13" ht="15">
      <c r="A34" s="4" t="s">
        <v>150</v>
      </c>
      <c r="B34" s="7" t="s">
        <v>5</v>
      </c>
      <c r="C34" s="19">
        <f t="shared" si="5"/>
        <v>7858.5</v>
      </c>
      <c r="D34" s="19">
        <f t="shared" si="6"/>
        <v>8027.5</v>
      </c>
      <c r="E34" s="19">
        <f t="shared" si="7"/>
        <v>8196.5</v>
      </c>
      <c r="F34" s="8">
        <v>8450</v>
      </c>
      <c r="G34" s="26"/>
      <c r="H34" s="41" t="s">
        <v>117</v>
      </c>
      <c r="I34" s="7" t="s">
        <v>5</v>
      </c>
      <c r="J34" s="19">
        <f aca="true" t="shared" si="8" ref="J34:J39">M34*0.93</f>
        <v>93</v>
      </c>
      <c r="K34" s="19">
        <f aca="true" t="shared" si="9" ref="K34:K39">M34*0.95</f>
        <v>95</v>
      </c>
      <c r="L34" s="19">
        <f aca="true" t="shared" si="10" ref="L34:L39">M34*0.97</f>
        <v>97</v>
      </c>
      <c r="M34" s="12">
        <v>100</v>
      </c>
    </row>
    <row r="35" spans="1:13" ht="15">
      <c r="A35" s="4" t="s">
        <v>151</v>
      </c>
      <c r="B35" s="7" t="s">
        <v>5</v>
      </c>
      <c r="C35" s="19">
        <f t="shared" si="5"/>
        <v>8890.800000000001</v>
      </c>
      <c r="D35" s="19">
        <f t="shared" si="6"/>
        <v>9082</v>
      </c>
      <c r="E35" s="19">
        <f t="shared" si="7"/>
        <v>9273.199999999999</v>
      </c>
      <c r="F35" s="8">
        <v>9560</v>
      </c>
      <c r="G35" s="26"/>
      <c r="H35" s="41" t="s">
        <v>118</v>
      </c>
      <c r="I35" s="7" t="s">
        <v>5</v>
      </c>
      <c r="J35" s="19">
        <f t="shared" si="8"/>
        <v>186</v>
      </c>
      <c r="K35" s="19">
        <f t="shared" si="9"/>
        <v>190</v>
      </c>
      <c r="L35" s="19">
        <f t="shared" si="10"/>
        <v>194</v>
      </c>
      <c r="M35" s="12">
        <v>200</v>
      </c>
    </row>
    <row r="36" spans="1:13" ht="15">
      <c r="A36" s="4" t="s">
        <v>152</v>
      </c>
      <c r="B36" s="7" t="s">
        <v>5</v>
      </c>
      <c r="C36" s="19">
        <f t="shared" si="5"/>
        <v>9699.9</v>
      </c>
      <c r="D36" s="19">
        <f t="shared" si="6"/>
        <v>9908.5</v>
      </c>
      <c r="E36" s="19">
        <f t="shared" si="7"/>
        <v>10117.1</v>
      </c>
      <c r="F36" s="8">
        <v>10430</v>
      </c>
      <c r="G36" s="26"/>
      <c r="H36" s="37" t="s">
        <v>107</v>
      </c>
      <c r="I36" s="7" t="s">
        <v>5</v>
      </c>
      <c r="J36" s="19">
        <f t="shared" si="8"/>
        <v>93</v>
      </c>
      <c r="K36" s="19">
        <f t="shared" si="9"/>
        <v>95</v>
      </c>
      <c r="L36" s="19">
        <f t="shared" si="10"/>
        <v>97</v>
      </c>
      <c r="M36" s="12">
        <v>100</v>
      </c>
    </row>
    <row r="37" spans="1:13" ht="15">
      <c r="A37" s="4" t="s">
        <v>153</v>
      </c>
      <c r="B37" s="7" t="s">
        <v>5</v>
      </c>
      <c r="C37" s="19">
        <f t="shared" si="5"/>
        <v>9439.5</v>
      </c>
      <c r="D37" s="19">
        <f t="shared" si="6"/>
        <v>9642.5</v>
      </c>
      <c r="E37" s="19">
        <f t="shared" si="7"/>
        <v>9845.5</v>
      </c>
      <c r="F37" s="8">
        <v>10150</v>
      </c>
      <c r="G37" s="26"/>
      <c r="H37" s="37" t="s">
        <v>121</v>
      </c>
      <c r="I37" s="7" t="s">
        <v>5</v>
      </c>
      <c r="J37" s="19">
        <f t="shared" si="8"/>
        <v>27.900000000000002</v>
      </c>
      <c r="K37" s="19">
        <f t="shared" si="9"/>
        <v>28.5</v>
      </c>
      <c r="L37" s="19">
        <f t="shared" si="10"/>
        <v>29.099999999999998</v>
      </c>
      <c r="M37" s="12">
        <v>30</v>
      </c>
    </row>
    <row r="38" spans="1:13" ht="15">
      <c r="A38" s="4" t="s">
        <v>155</v>
      </c>
      <c r="B38" s="7" t="s">
        <v>5</v>
      </c>
      <c r="C38" s="19">
        <f t="shared" si="5"/>
        <v>10230</v>
      </c>
      <c r="D38" s="19">
        <f t="shared" si="6"/>
        <v>10450</v>
      </c>
      <c r="E38" s="19">
        <f t="shared" si="7"/>
        <v>10670</v>
      </c>
      <c r="F38" s="8">
        <v>11000</v>
      </c>
      <c r="G38" s="26"/>
      <c r="H38" s="41" t="s">
        <v>120</v>
      </c>
      <c r="I38" s="7" t="s">
        <v>5</v>
      </c>
      <c r="J38" s="19">
        <f t="shared" si="8"/>
        <v>65.10000000000001</v>
      </c>
      <c r="K38" s="19">
        <f t="shared" si="9"/>
        <v>66.5</v>
      </c>
      <c r="L38" s="19">
        <f t="shared" si="10"/>
        <v>67.89999999999999</v>
      </c>
      <c r="M38" s="12">
        <v>70</v>
      </c>
    </row>
    <row r="39" spans="1:13" ht="15">
      <c r="A39" s="4" t="s">
        <v>169</v>
      </c>
      <c r="B39" s="7" t="s">
        <v>5</v>
      </c>
      <c r="C39" s="19">
        <f t="shared" si="5"/>
        <v>10974</v>
      </c>
      <c r="D39" s="19">
        <f t="shared" si="6"/>
        <v>11210</v>
      </c>
      <c r="E39" s="19">
        <f t="shared" si="7"/>
        <v>11446</v>
      </c>
      <c r="F39" s="8">
        <v>11800</v>
      </c>
      <c r="G39" s="26"/>
      <c r="H39" s="37" t="s">
        <v>94</v>
      </c>
      <c r="I39" s="7" t="s">
        <v>5</v>
      </c>
      <c r="J39" s="19">
        <f t="shared" si="8"/>
        <v>42.78</v>
      </c>
      <c r="K39" s="19">
        <f t="shared" si="9"/>
        <v>43.699999999999996</v>
      </c>
      <c r="L39" s="19">
        <f t="shared" si="10"/>
        <v>44.62</v>
      </c>
      <c r="M39" s="12">
        <v>46</v>
      </c>
    </row>
    <row r="40" spans="1:13" ht="15">
      <c r="A40" s="4" t="s">
        <v>170</v>
      </c>
      <c r="B40" s="7" t="s">
        <v>5</v>
      </c>
      <c r="C40" s="19">
        <f t="shared" si="5"/>
        <v>12090</v>
      </c>
      <c r="D40" s="19">
        <f t="shared" si="6"/>
        <v>12350</v>
      </c>
      <c r="E40" s="19">
        <f t="shared" si="7"/>
        <v>12610</v>
      </c>
      <c r="F40" s="8">
        <v>13000</v>
      </c>
      <c r="G40" s="26"/>
      <c r="H40" s="37" t="s">
        <v>112</v>
      </c>
      <c r="I40" s="7" t="s">
        <v>5</v>
      </c>
      <c r="J40" s="19">
        <f aca="true" t="shared" si="11" ref="J40:J46">M40*0.93</f>
        <v>74.4</v>
      </c>
      <c r="K40" s="19">
        <f aca="true" t="shared" si="12" ref="K40:K46">M40*0.95</f>
        <v>76</v>
      </c>
      <c r="L40" s="19">
        <f aca="true" t="shared" si="13" ref="L40:L46">M40*0.97</f>
        <v>77.6</v>
      </c>
      <c r="M40" s="12">
        <v>80</v>
      </c>
    </row>
    <row r="41" spans="1:13" ht="15">
      <c r="A41" s="4" t="s">
        <v>171</v>
      </c>
      <c r="B41" s="7" t="s">
        <v>5</v>
      </c>
      <c r="C41" s="19"/>
      <c r="D41" s="19"/>
      <c r="E41" s="19"/>
      <c r="F41" s="8" t="s">
        <v>127</v>
      </c>
      <c r="G41" s="26"/>
      <c r="H41" s="37" t="s">
        <v>113</v>
      </c>
      <c r="I41" s="7" t="s">
        <v>5</v>
      </c>
      <c r="J41" s="19">
        <f t="shared" si="11"/>
        <v>120.9</v>
      </c>
      <c r="K41" s="19">
        <f t="shared" si="12"/>
        <v>123.5</v>
      </c>
      <c r="L41" s="19">
        <f t="shared" si="13"/>
        <v>126.1</v>
      </c>
      <c r="M41" s="12">
        <v>130</v>
      </c>
    </row>
    <row r="42" spans="1:13" ht="15">
      <c r="A42" s="4" t="s">
        <v>174</v>
      </c>
      <c r="B42" s="7" t="s">
        <v>5</v>
      </c>
      <c r="C42" s="19"/>
      <c r="D42" s="19"/>
      <c r="E42" s="19"/>
      <c r="F42" s="8" t="s">
        <v>127</v>
      </c>
      <c r="G42" s="26"/>
      <c r="H42" s="37" t="s">
        <v>108</v>
      </c>
      <c r="I42" s="7" t="s">
        <v>5</v>
      </c>
      <c r="J42" s="19">
        <f t="shared" si="11"/>
        <v>120.9</v>
      </c>
      <c r="K42" s="19">
        <f t="shared" si="12"/>
        <v>123.5</v>
      </c>
      <c r="L42" s="19">
        <f t="shared" si="13"/>
        <v>126.1</v>
      </c>
      <c r="M42" s="12">
        <v>130</v>
      </c>
    </row>
    <row r="43" spans="1:13" ht="15">
      <c r="A43" s="4" t="s">
        <v>173</v>
      </c>
      <c r="B43" s="7" t="s">
        <v>5</v>
      </c>
      <c r="C43" s="19"/>
      <c r="D43" s="19"/>
      <c r="E43" s="19"/>
      <c r="F43" s="8" t="s">
        <v>127</v>
      </c>
      <c r="G43" s="26"/>
      <c r="H43" s="37" t="s">
        <v>109</v>
      </c>
      <c r="I43" s="7" t="s">
        <v>5</v>
      </c>
      <c r="J43" s="19">
        <f t="shared" si="11"/>
        <v>279</v>
      </c>
      <c r="K43" s="19">
        <f t="shared" si="12"/>
        <v>285</v>
      </c>
      <c r="L43" s="19">
        <f t="shared" si="13"/>
        <v>291</v>
      </c>
      <c r="M43" s="12">
        <v>300</v>
      </c>
    </row>
    <row r="44" spans="1:13" ht="15">
      <c r="A44" s="4" t="s">
        <v>172</v>
      </c>
      <c r="B44" s="7" t="s">
        <v>5</v>
      </c>
      <c r="C44" s="19"/>
      <c r="D44" s="19"/>
      <c r="E44" s="19"/>
      <c r="F44" s="8" t="s">
        <v>127</v>
      </c>
      <c r="G44" s="26"/>
      <c r="H44" s="37" t="s">
        <v>110</v>
      </c>
      <c r="I44" s="7" t="s">
        <v>5</v>
      </c>
      <c r="J44" s="19">
        <f t="shared" si="11"/>
        <v>372</v>
      </c>
      <c r="K44" s="19">
        <f t="shared" si="12"/>
        <v>380</v>
      </c>
      <c r="L44" s="19">
        <f t="shared" si="13"/>
        <v>388</v>
      </c>
      <c r="M44" s="12">
        <v>400</v>
      </c>
    </row>
    <row r="45" spans="1:13" ht="15">
      <c r="A45" s="4" t="s">
        <v>175</v>
      </c>
      <c r="B45" s="7" t="s">
        <v>5</v>
      </c>
      <c r="C45" s="19"/>
      <c r="D45" s="19"/>
      <c r="E45" s="19"/>
      <c r="F45" s="8" t="s">
        <v>127</v>
      </c>
      <c r="G45" s="27"/>
      <c r="H45" s="37" t="s">
        <v>111</v>
      </c>
      <c r="I45" s="7" t="s">
        <v>5</v>
      </c>
      <c r="J45" s="19">
        <f t="shared" si="11"/>
        <v>511.5</v>
      </c>
      <c r="K45" s="19">
        <f t="shared" si="12"/>
        <v>522.5</v>
      </c>
      <c r="L45" s="19">
        <f t="shared" si="13"/>
        <v>533.5</v>
      </c>
      <c r="M45" s="12">
        <v>550</v>
      </c>
    </row>
    <row r="46" spans="1:13" ht="15">
      <c r="A46" s="53" t="s">
        <v>180</v>
      </c>
      <c r="B46" s="54"/>
      <c r="C46" s="54"/>
      <c r="D46" s="54"/>
      <c r="E46" s="54"/>
      <c r="F46" s="60"/>
      <c r="G46" s="27"/>
      <c r="H46" s="37" t="s">
        <v>124</v>
      </c>
      <c r="I46" s="7" t="s">
        <v>126</v>
      </c>
      <c r="J46" s="19">
        <f t="shared" si="11"/>
        <v>5859</v>
      </c>
      <c r="K46" s="19">
        <f t="shared" si="12"/>
        <v>5985</v>
      </c>
      <c r="L46" s="19">
        <f t="shared" si="13"/>
        <v>6111</v>
      </c>
      <c r="M46" s="12">
        <v>6300</v>
      </c>
    </row>
    <row r="47" spans="1:13" ht="15">
      <c r="A47" s="4" t="s">
        <v>176</v>
      </c>
      <c r="B47" s="7" t="s">
        <v>5</v>
      </c>
      <c r="C47" s="19">
        <f aca="true" t="shared" si="14" ref="C47:C56">F47*0.93</f>
        <v>5877.6</v>
      </c>
      <c r="D47" s="19">
        <f aca="true" t="shared" si="15" ref="D47:D56">F47*0.95</f>
        <v>6004</v>
      </c>
      <c r="E47" s="19">
        <f aca="true" t="shared" si="16" ref="E47:E56">F47*0.97</f>
        <v>6130.4</v>
      </c>
      <c r="F47" s="8">
        <v>6320</v>
      </c>
      <c r="G47" s="27"/>
      <c r="H47" s="53" t="s">
        <v>141</v>
      </c>
      <c r="I47" s="54"/>
      <c r="J47" s="54"/>
      <c r="K47" s="54"/>
      <c r="L47" s="54"/>
      <c r="M47" s="60"/>
    </row>
    <row r="48" spans="1:13" ht="15">
      <c r="A48" s="4" t="s">
        <v>177</v>
      </c>
      <c r="B48" s="7" t="s">
        <v>5</v>
      </c>
      <c r="C48" s="19">
        <f t="shared" si="14"/>
        <v>7068</v>
      </c>
      <c r="D48" s="19">
        <f t="shared" si="15"/>
        <v>7220</v>
      </c>
      <c r="E48" s="19">
        <f t="shared" si="16"/>
        <v>7372</v>
      </c>
      <c r="F48" s="8">
        <v>7600</v>
      </c>
      <c r="G48" s="27"/>
      <c r="H48" s="41" t="s">
        <v>641</v>
      </c>
      <c r="I48" s="7" t="s">
        <v>5</v>
      </c>
      <c r="J48" s="19">
        <f>M48*0.93</f>
        <v>232.5</v>
      </c>
      <c r="K48" s="19">
        <f>M48*0.95</f>
        <v>237.5</v>
      </c>
      <c r="L48" s="19">
        <f>M48*0.97</f>
        <v>242.5</v>
      </c>
      <c r="M48" s="12">
        <v>250</v>
      </c>
    </row>
    <row r="49" spans="1:13" ht="15">
      <c r="A49" s="4" t="s">
        <v>168</v>
      </c>
      <c r="B49" s="7" t="s">
        <v>5</v>
      </c>
      <c r="C49" s="19">
        <f t="shared" si="14"/>
        <v>8370</v>
      </c>
      <c r="D49" s="19">
        <f t="shared" si="15"/>
        <v>8550</v>
      </c>
      <c r="E49" s="19">
        <f t="shared" si="16"/>
        <v>8730</v>
      </c>
      <c r="F49" s="8">
        <v>9000</v>
      </c>
      <c r="G49" s="27"/>
      <c r="H49" s="41" t="s">
        <v>122</v>
      </c>
      <c r="I49" s="7" t="s">
        <v>5</v>
      </c>
      <c r="J49" s="19">
        <f>M49*0.93</f>
        <v>65.10000000000001</v>
      </c>
      <c r="K49" s="19">
        <f>M49*0.95</f>
        <v>66.5</v>
      </c>
      <c r="L49" s="19">
        <f>M49*0.97</f>
        <v>67.89999999999999</v>
      </c>
      <c r="M49" s="12">
        <v>70</v>
      </c>
    </row>
    <row r="50" spans="1:13" ht="15">
      <c r="A50" s="4" t="s">
        <v>167</v>
      </c>
      <c r="B50" s="7" t="s">
        <v>5</v>
      </c>
      <c r="C50" s="19">
        <f t="shared" si="14"/>
        <v>9114</v>
      </c>
      <c r="D50" s="19">
        <f t="shared" si="15"/>
        <v>9310</v>
      </c>
      <c r="E50" s="19">
        <f t="shared" si="16"/>
        <v>9506</v>
      </c>
      <c r="F50" s="8">
        <v>9800</v>
      </c>
      <c r="G50" s="27"/>
      <c r="H50" s="37" t="s">
        <v>115</v>
      </c>
      <c r="I50" s="7" t="s">
        <v>5</v>
      </c>
      <c r="J50" s="19">
        <f>M50*0.93</f>
        <v>27.900000000000002</v>
      </c>
      <c r="K50" s="19">
        <f>M50*0.95</f>
        <v>28.5</v>
      </c>
      <c r="L50" s="19">
        <f>M50*0.97</f>
        <v>29.099999999999998</v>
      </c>
      <c r="M50" s="12">
        <v>30</v>
      </c>
    </row>
    <row r="51" spans="1:13" ht="15">
      <c r="A51" s="4" t="s">
        <v>166</v>
      </c>
      <c r="B51" s="7" t="s">
        <v>5</v>
      </c>
      <c r="C51" s="19">
        <f t="shared" si="14"/>
        <v>10230</v>
      </c>
      <c r="D51" s="19">
        <f t="shared" si="15"/>
        <v>10450</v>
      </c>
      <c r="E51" s="19">
        <f t="shared" si="16"/>
        <v>10670</v>
      </c>
      <c r="F51" s="8">
        <v>11000</v>
      </c>
      <c r="G51" s="27"/>
      <c r="H51" s="37" t="s">
        <v>639</v>
      </c>
      <c r="I51" s="7" t="s">
        <v>5</v>
      </c>
      <c r="J51" s="19">
        <f>M51*0.93</f>
        <v>93</v>
      </c>
      <c r="K51" s="19">
        <f>M51*0.95</f>
        <v>95</v>
      </c>
      <c r="L51" s="19">
        <f>M51*0.97</f>
        <v>97</v>
      </c>
      <c r="M51" s="12">
        <v>100</v>
      </c>
    </row>
    <row r="52" spans="1:13" ht="15">
      <c r="A52" s="4" t="s">
        <v>165</v>
      </c>
      <c r="B52" s="7" t="s">
        <v>5</v>
      </c>
      <c r="C52" s="19">
        <f t="shared" si="14"/>
        <v>11904</v>
      </c>
      <c r="D52" s="19">
        <f t="shared" si="15"/>
        <v>12160</v>
      </c>
      <c r="E52" s="19">
        <f t="shared" si="16"/>
        <v>12416</v>
      </c>
      <c r="F52" s="8">
        <v>12800</v>
      </c>
      <c r="G52" s="27"/>
      <c r="H52" s="37" t="s">
        <v>139</v>
      </c>
      <c r="I52" s="7" t="s">
        <v>5</v>
      </c>
      <c r="J52" s="19">
        <f>M52*0.93</f>
        <v>130.20000000000002</v>
      </c>
      <c r="K52" s="19">
        <f>M52*0.95</f>
        <v>133</v>
      </c>
      <c r="L52" s="19">
        <f>M52*0.97</f>
        <v>135.79999999999998</v>
      </c>
      <c r="M52" s="12">
        <v>140</v>
      </c>
    </row>
    <row r="53" spans="1:13" ht="15">
      <c r="A53" s="4" t="s">
        <v>164</v>
      </c>
      <c r="B53" s="7" t="s">
        <v>5</v>
      </c>
      <c r="C53" s="19">
        <f t="shared" si="14"/>
        <v>9951</v>
      </c>
      <c r="D53" s="19">
        <f t="shared" si="15"/>
        <v>10165</v>
      </c>
      <c r="E53" s="19">
        <f t="shared" si="16"/>
        <v>10379</v>
      </c>
      <c r="F53" s="8">
        <v>10700</v>
      </c>
      <c r="G53" s="27"/>
      <c r="H53" s="48" t="s">
        <v>140</v>
      </c>
      <c r="I53" s="49"/>
      <c r="J53" s="49"/>
      <c r="K53" s="49"/>
      <c r="L53" s="49"/>
      <c r="M53" s="50"/>
    </row>
    <row r="54" spans="1:13" ht="15">
      <c r="A54" s="4" t="s">
        <v>163</v>
      </c>
      <c r="B54" s="7" t="s">
        <v>5</v>
      </c>
      <c r="C54" s="19">
        <f t="shared" si="14"/>
        <v>11160</v>
      </c>
      <c r="D54" s="19">
        <f t="shared" si="15"/>
        <v>11400</v>
      </c>
      <c r="E54" s="19">
        <f t="shared" si="16"/>
        <v>11640</v>
      </c>
      <c r="F54" s="8">
        <v>12000</v>
      </c>
      <c r="G54" s="27"/>
      <c r="H54" s="41" t="s">
        <v>640</v>
      </c>
      <c r="I54" s="7" t="s">
        <v>5</v>
      </c>
      <c r="J54" s="19">
        <f>M54*0.93</f>
        <v>232.5</v>
      </c>
      <c r="K54" s="19">
        <f>M54*0.95</f>
        <v>237.5</v>
      </c>
      <c r="L54" s="19">
        <f>M54*0.97</f>
        <v>242.5</v>
      </c>
      <c r="M54" s="12">
        <v>250</v>
      </c>
    </row>
    <row r="55" spans="1:13" ht="15">
      <c r="A55" s="4" t="s">
        <v>162</v>
      </c>
      <c r="B55" s="7" t="s">
        <v>5</v>
      </c>
      <c r="C55" s="19">
        <f t="shared" si="14"/>
        <v>12927</v>
      </c>
      <c r="D55" s="19">
        <f t="shared" si="15"/>
        <v>13205</v>
      </c>
      <c r="E55" s="19">
        <f t="shared" si="16"/>
        <v>13483</v>
      </c>
      <c r="F55" s="8">
        <v>13900</v>
      </c>
      <c r="G55" s="28"/>
      <c r="H55" s="41" t="s">
        <v>119</v>
      </c>
      <c r="I55" s="7" t="s">
        <v>5</v>
      </c>
      <c r="J55" s="19">
        <f aca="true" t="shared" si="17" ref="J55:J61">M55*0.93</f>
        <v>65.10000000000001</v>
      </c>
      <c r="K55" s="19">
        <f aca="true" t="shared" si="18" ref="K55:K61">M55*0.95</f>
        <v>66.5</v>
      </c>
      <c r="L55" s="19">
        <f aca="true" t="shared" si="19" ref="L55:L61">M55*0.97</f>
        <v>67.89999999999999</v>
      </c>
      <c r="M55" s="12">
        <v>70</v>
      </c>
    </row>
    <row r="56" spans="1:13" ht="15">
      <c r="A56" s="4" t="s">
        <v>161</v>
      </c>
      <c r="B56" s="7" t="s">
        <v>5</v>
      </c>
      <c r="C56" s="19">
        <f t="shared" si="14"/>
        <v>15531</v>
      </c>
      <c r="D56" s="19">
        <f t="shared" si="15"/>
        <v>15865</v>
      </c>
      <c r="E56" s="19">
        <f t="shared" si="16"/>
        <v>16199</v>
      </c>
      <c r="F56" s="8">
        <v>16700</v>
      </c>
      <c r="G56" s="28"/>
      <c r="H56" s="37" t="s">
        <v>114</v>
      </c>
      <c r="I56" s="7" t="s">
        <v>5</v>
      </c>
      <c r="J56" s="19">
        <f t="shared" si="17"/>
        <v>27.900000000000002</v>
      </c>
      <c r="K56" s="19">
        <f t="shared" si="18"/>
        <v>28.5</v>
      </c>
      <c r="L56" s="19">
        <f t="shared" si="19"/>
        <v>29.099999999999998</v>
      </c>
      <c r="M56" s="12">
        <v>30</v>
      </c>
    </row>
    <row r="57" spans="1:13" ht="15">
      <c r="A57" s="4" t="s">
        <v>160</v>
      </c>
      <c r="B57" s="7" t="s">
        <v>5</v>
      </c>
      <c r="C57" s="19"/>
      <c r="D57" s="19"/>
      <c r="E57" s="19"/>
      <c r="F57" s="8" t="s">
        <v>127</v>
      </c>
      <c r="G57" s="28"/>
      <c r="H57" s="37" t="s">
        <v>132</v>
      </c>
      <c r="I57" s="7" t="s">
        <v>5</v>
      </c>
      <c r="J57" s="19">
        <f t="shared" si="17"/>
        <v>93</v>
      </c>
      <c r="K57" s="19">
        <f t="shared" si="18"/>
        <v>95</v>
      </c>
      <c r="L57" s="19">
        <f t="shared" si="19"/>
        <v>97</v>
      </c>
      <c r="M57" s="12">
        <v>100</v>
      </c>
    </row>
    <row r="58" spans="1:13" ht="15">
      <c r="A58" s="4" t="s">
        <v>159</v>
      </c>
      <c r="B58" s="10" t="s">
        <v>5</v>
      </c>
      <c r="C58" s="19"/>
      <c r="D58" s="19"/>
      <c r="E58" s="19"/>
      <c r="F58" s="8" t="s">
        <v>127</v>
      </c>
      <c r="G58" s="28"/>
      <c r="H58" s="37" t="s">
        <v>130</v>
      </c>
      <c r="I58" s="7" t="s">
        <v>5</v>
      </c>
      <c r="J58" s="19">
        <f t="shared" si="17"/>
        <v>120.9</v>
      </c>
      <c r="K58" s="19">
        <f t="shared" si="18"/>
        <v>123.5</v>
      </c>
      <c r="L58" s="19">
        <f t="shared" si="19"/>
        <v>126.1</v>
      </c>
      <c r="M58" s="12">
        <v>130</v>
      </c>
    </row>
    <row r="59" spans="1:13" ht="15">
      <c r="A59" s="4" t="s">
        <v>158</v>
      </c>
      <c r="B59" s="10" t="s">
        <v>5</v>
      </c>
      <c r="C59" s="19"/>
      <c r="D59" s="19"/>
      <c r="E59" s="19"/>
      <c r="F59" s="8" t="s">
        <v>127</v>
      </c>
      <c r="G59" s="28"/>
      <c r="H59" s="37" t="s">
        <v>116</v>
      </c>
      <c r="I59" s="7" t="s">
        <v>5</v>
      </c>
      <c r="J59" s="19">
        <f t="shared" si="17"/>
        <v>213.9</v>
      </c>
      <c r="K59" s="19">
        <f t="shared" si="18"/>
        <v>218.5</v>
      </c>
      <c r="L59" s="19">
        <f t="shared" si="19"/>
        <v>223.1</v>
      </c>
      <c r="M59" s="12">
        <v>230</v>
      </c>
    </row>
    <row r="60" spans="1:13" ht="15">
      <c r="A60" s="4" t="s">
        <v>157</v>
      </c>
      <c r="B60" s="10" t="s">
        <v>5</v>
      </c>
      <c r="C60" s="19"/>
      <c r="D60" s="19"/>
      <c r="E60" s="19"/>
      <c r="F60" s="8" t="s">
        <v>127</v>
      </c>
      <c r="G60" s="28"/>
      <c r="H60" s="37" t="s">
        <v>134</v>
      </c>
      <c r="I60" s="7" t="s">
        <v>5</v>
      </c>
      <c r="J60" s="19">
        <f t="shared" si="17"/>
        <v>306.90000000000003</v>
      </c>
      <c r="K60" s="19">
        <f t="shared" si="18"/>
        <v>313.5</v>
      </c>
      <c r="L60" s="19">
        <f t="shared" si="19"/>
        <v>320.09999999999997</v>
      </c>
      <c r="M60" s="12">
        <v>330</v>
      </c>
    </row>
    <row r="61" spans="1:13" ht="15">
      <c r="A61" s="4" t="s">
        <v>156</v>
      </c>
      <c r="B61" s="10" t="s">
        <v>5</v>
      </c>
      <c r="C61" s="19"/>
      <c r="D61" s="19"/>
      <c r="E61" s="19"/>
      <c r="F61" s="8" t="s">
        <v>127</v>
      </c>
      <c r="G61" s="28"/>
      <c r="H61" s="37" t="s">
        <v>136</v>
      </c>
      <c r="I61" s="7" t="s">
        <v>5</v>
      </c>
      <c r="J61" s="19">
        <f t="shared" si="17"/>
        <v>558</v>
      </c>
      <c r="K61" s="19">
        <f t="shared" si="18"/>
        <v>570</v>
      </c>
      <c r="L61" s="19">
        <f t="shared" si="19"/>
        <v>582</v>
      </c>
      <c r="M61" s="12">
        <v>600</v>
      </c>
    </row>
    <row r="62" spans="1:13" ht="15">
      <c r="A62" s="53" t="s">
        <v>183</v>
      </c>
      <c r="B62" s="54"/>
      <c r="C62" s="54"/>
      <c r="D62" s="54"/>
      <c r="E62" s="54"/>
      <c r="F62" s="60"/>
      <c r="G62" s="28"/>
      <c r="H62" s="48" t="s">
        <v>230</v>
      </c>
      <c r="I62" s="49"/>
      <c r="J62" s="49"/>
      <c r="K62" s="49"/>
      <c r="L62" s="49"/>
      <c r="M62" s="50"/>
    </row>
    <row r="63" spans="1:13" ht="15">
      <c r="A63" s="4" t="s">
        <v>237</v>
      </c>
      <c r="B63" s="7" t="s">
        <v>5</v>
      </c>
      <c r="C63" s="19">
        <f aca="true" t="shared" si="20" ref="C63:C69">F63*0.93</f>
        <v>930</v>
      </c>
      <c r="D63" s="19">
        <f aca="true" t="shared" si="21" ref="D63:D69">F63*0.95</f>
        <v>950</v>
      </c>
      <c r="E63" s="19">
        <f aca="true" t="shared" si="22" ref="E63:E69">F63*0.97</f>
        <v>970</v>
      </c>
      <c r="F63" s="12">
        <v>1000</v>
      </c>
      <c r="G63" s="28"/>
      <c r="H63" s="4" t="s">
        <v>231</v>
      </c>
      <c r="I63" s="7" t="s">
        <v>5</v>
      </c>
      <c r="J63" s="19">
        <f>M63*0.93</f>
        <v>651</v>
      </c>
      <c r="K63" s="19">
        <f>M63*0.95</f>
        <v>665</v>
      </c>
      <c r="L63" s="19">
        <f>M63*0.97</f>
        <v>679</v>
      </c>
      <c r="M63" s="12">
        <v>700</v>
      </c>
    </row>
    <row r="64" spans="1:13" ht="15">
      <c r="A64" s="4" t="s">
        <v>238</v>
      </c>
      <c r="B64" s="7" t="s">
        <v>5</v>
      </c>
      <c r="C64" s="19">
        <f t="shared" si="20"/>
        <v>1395</v>
      </c>
      <c r="D64" s="19">
        <f t="shared" si="21"/>
        <v>1425</v>
      </c>
      <c r="E64" s="19">
        <f t="shared" si="22"/>
        <v>1455</v>
      </c>
      <c r="F64" s="12">
        <v>1500</v>
      </c>
      <c r="G64" s="28"/>
      <c r="H64" s="4" t="s">
        <v>233</v>
      </c>
      <c r="I64" s="7" t="s">
        <v>5</v>
      </c>
      <c r="J64" s="19">
        <f>M64*0.93</f>
        <v>186</v>
      </c>
      <c r="K64" s="19">
        <f>M64*0.95</f>
        <v>190</v>
      </c>
      <c r="L64" s="19">
        <f>M64*0.97</f>
        <v>194</v>
      </c>
      <c r="M64" s="12">
        <v>200</v>
      </c>
    </row>
    <row r="65" spans="1:13" ht="15">
      <c r="A65" s="4" t="s">
        <v>612</v>
      </c>
      <c r="B65" s="7" t="s">
        <v>5</v>
      </c>
      <c r="C65" s="19">
        <f t="shared" si="20"/>
        <v>1395</v>
      </c>
      <c r="D65" s="19">
        <f t="shared" si="21"/>
        <v>1425</v>
      </c>
      <c r="E65" s="19">
        <f t="shared" si="22"/>
        <v>1455</v>
      </c>
      <c r="F65" s="12">
        <v>1500</v>
      </c>
      <c r="G65" s="36"/>
      <c r="H65" s="4" t="s">
        <v>229</v>
      </c>
      <c r="I65" s="7" t="s">
        <v>5</v>
      </c>
      <c r="J65" s="19">
        <f>M65*0.93</f>
        <v>223.20000000000002</v>
      </c>
      <c r="K65" s="19">
        <f>M65*0.95</f>
        <v>228</v>
      </c>
      <c r="L65" s="19">
        <f>M65*0.97</f>
        <v>232.79999999999998</v>
      </c>
      <c r="M65" s="12">
        <v>240</v>
      </c>
    </row>
    <row r="66" spans="1:13" ht="15">
      <c r="A66" s="4" t="s">
        <v>611</v>
      </c>
      <c r="B66" s="7" t="s">
        <v>5</v>
      </c>
      <c r="C66" s="19">
        <f t="shared" si="20"/>
        <v>1395</v>
      </c>
      <c r="D66" s="19">
        <f t="shared" si="21"/>
        <v>1425</v>
      </c>
      <c r="E66" s="19">
        <f t="shared" si="22"/>
        <v>1455</v>
      </c>
      <c r="F66" s="12">
        <v>1500</v>
      </c>
      <c r="G66" s="16"/>
      <c r="H66" s="4" t="s">
        <v>608</v>
      </c>
      <c r="I66" s="7" t="s">
        <v>5</v>
      </c>
      <c r="J66" s="19">
        <f>M66*0.93</f>
        <v>251.10000000000002</v>
      </c>
      <c r="K66" s="19">
        <f>M66*0.95</f>
        <v>256.5</v>
      </c>
      <c r="L66" s="19">
        <f>M66*0.97</f>
        <v>261.9</v>
      </c>
      <c r="M66" s="12">
        <v>270</v>
      </c>
    </row>
    <row r="67" spans="1:13" ht="15">
      <c r="A67" s="4" t="s">
        <v>89</v>
      </c>
      <c r="B67" s="7" t="s">
        <v>5</v>
      </c>
      <c r="C67" s="19">
        <f t="shared" si="20"/>
        <v>1581</v>
      </c>
      <c r="D67" s="19">
        <f t="shared" si="21"/>
        <v>1615</v>
      </c>
      <c r="E67" s="19">
        <f t="shared" si="22"/>
        <v>1649</v>
      </c>
      <c r="F67" s="12">
        <v>1700</v>
      </c>
      <c r="H67" s="4" t="s">
        <v>222</v>
      </c>
      <c r="I67" s="7" t="s">
        <v>5</v>
      </c>
      <c r="J67" s="19">
        <f aca="true" t="shared" si="23" ref="J67:J74">M67*0.93</f>
        <v>837</v>
      </c>
      <c r="K67" s="19">
        <f aca="true" t="shared" si="24" ref="K67:K74">M67*0.95</f>
        <v>855</v>
      </c>
      <c r="L67" s="19">
        <f aca="true" t="shared" si="25" ref="L67:L74">M67*0.97</f>
        <v>873</v>
      </c>
      <c r="M67" s="12">
        <v>900</v>
      </c>
    </row>
    <row r="68" spans="1:13" ht="15">
      <c r="A68" s="4" t="s">
        <v>221</v>
      </c>
      <c r="B68" s="7" t="s">
        <v>5</v>
      </c>
      <c r="C68" s="19">
        <f t="shared" si="20"/>
        <v>1767</v>
      </c>
      <c r="D68" s="19">
        <f t="shared" si="21"/>
        <v>1805</v>
      </c>
      <c r="E68" s="19">
        <f t="shared" si="22"/>
        <v>1843</v>
      </c>
      <c r="F68" s="12">
        <v>1900</v>
      </c>
      <c r="H68" s="4" t="s">
        <v>223</v>
      </c>
      <c r="I68" s="7" t="s">
        <v>5</v>
      </c>
      <c r="J68" s="19">
        <f t="shared" si="23"/>
        <v>1209</v>
      </c>
      <c r="K68" s="19">
        <f t="shared" si="24"/>
        <v>1235</v>
      </c>
      <c r="L68" s="19">
        <f t="shared" si="25"/>
        <v>1261</v>
      </c>
      <c r="M68" s="12">
        <v>1300</v>
      </c>
    </row>
    <row r="69" spans="1:13" ht="15">
      <c r="A69" s="4" t="s">
        <v>91</v>
      </c>
      <c r="B69" s="7" t="s">
        <v>5</v>
      </c>
      <c r="C69" s="19">
        <f t="shared" si="20"/>
        <v>3720</v>
      </c>
      <c r="D69" s="19">
        <f t="shared" si="21"/>
        <v>3800</v>
      </c>
      <c r="E69" s="19">
        <f t="shared" si="22"/>
        <v>3880</v>
      </c>
      <c r="F69" s="12">
        <v>4000</v>
      </c>
      <c r="H69" s="4" t="s">
        <v>224</v>
      </c>
      <c r="I69" s="7" t="s">
        <v>5</v>
      </c>
      <c r="J69" s="19">
        <f t="shared" si="23"/>
        <v>1395</v>
      </c>
      <c r="K69" s="19">
        <f t="shared" si="24"/>
        <v>1425</v>
      </c>
      <c r="L69" s="19">
        <f t="shared" si="25"/>
        <v>1455</v>
      </c>
      <c r="M69" s="12">
        <v>1500</v>
      </c>
    </row>
    <row r="70" spans="1:13" ht="15">
      <c r="A70" s="4" t="s">
        <v>92</v>
      </c>
      <c r="B70" s="7" t="s">
        <v>5</v>
      </c>
      <c r="C70" s="19"/>
      <c r="D70" s="19"/>
      <c r="E70" s="19"/>
      <c r="F70" s="12" t="s">
        <v>127</v>
      </c>
      <c r="H70" s="4" t="s">
        <v>225</v>
      </c>
      <c r="I70" s="7" t="s">
        <v>5</v>
      </c>
      <c r="J70" s="19">
        <f t="shared" si="23"/>
        <v>1488</v>
      </c>
      <c r="K70" s="19">
        <f t="shared" si="24"/>
        <v>1520</v>
      </c>
      <c r="L70" s="19">
        <f t="shared" si="25"/>
        <v>1552</v>
      </c>
      <c r="M70" s="12">
        <v>1600</v>
      </c>
    </row>
    <row r="71" spans="1:13" ht="15">
      <c r="A71" s="53" t="s">
        <v>613</v>
      </c>
      <c r="B71" s="54"/>
      <c r="C71" s="54"/>
      <c r="D71" s="54"/>
      <c r="E71" s="54"/>
      <c r="F71" s="60"/>
      <c r="H71" s="4" t="s">
        <v>226</v>
      </c>
      <c r="I71" s="7" t="s">
        <v>5</v>
      </c>
      <c r="J71" s="19">
        <f t="shared" si="23"/>
        <v>1674</v>
      </c>
      <c r="K71" s="19">
        <f t="shared" si="24"/>
        <v>1710</v>
      </c>
      <c r="L71" s="19">
        <f t="shared" si="25"/>
        <v>1746</v>
      </c>
      <c r="M71" s="12">
        <v>1800</v>
      </c>
    </row>
    <row r="72" spans="1:13" ht="15">
      <c r="A72" s="37" t="s">
        <v>129</v>
      </c>
      <c r="B72" s="7" t="s">
        <v>5</v>
      </c>
      <c r="C72" s="19">
        <f aca="true" t="shared" si="26" ref="C72:C78">F72*0.93</f>
        <v>651</v>
      </c>
      <c r="D72" s="19">
        <f aca="true" t="shared" si="27" ref="D72:D78">F72*0.95</f>
        <v>665</v>
      </c>
      <c r="E72" s="19">
        <f aca="true" t="shared" si="28" ref="E72:E78">F72*0.97</f>
        <v>679</v>
      </c>
      <c r="F72" s="12">
        <v>700</v>
      </c>
      <c r="H72" s="4" t="s">
        <v>232</v>
      </c>
      <c r="I72" s="7" t="s">
        <v>5</v>
      </c>
      <c r="J72" s="19">
        <f t="shared" si="23"/>
        <v>1674</v>
      </c>
      <c r="K72" s="19">
        <f t="shared" si="24"/>
        <v>1710</v>
      </c>
      <c r="L72" s="19">
        <f t="shared" si="25"/>
        <v>1746</v>
      </c>
      <c r="M72" s="12">
        <v>1800</v>
      </c>
    </row>
    <row r="73" spans="1:13" ht="15">
      <c r="A73" s="37" t="s">
        <v>125</v>
      </c>
      <c r="B73" s="7" t="s">
        <v>5</v>
      </c>
      <c r="C73" s="19">
        <f t="shared" si="26"/>
        <v>948.6</v>
      </c>
      <c r="D73" s="19">
        <f t="shared" si="27"/>
        <v>969</v>
      </c>
      <c r="E73" s="19">
        <f t="shared" si="28"/>
        <v>989.4</v>
      </c>
      <c r="F73" s="12">
        <v>1020</v>
      </c>
      <c r="H73" s="4" t="s">
        <v>227</v>
      </c>
      <c r="I73" s="7" t="s">
        <v>5</v>
      </c>
      <c r="J73" s="19">
        <f t="shared" si="23"/>
        <v>232.5</v>
      </c>
      <c r="K73" s="19">
        <f t="shared" si="24"/>
        <v>237.5</v>
      </c>
      <c r="L73" s="19">
        <f t="shared" si="25"/>
        <v>242.5</v>
      </c>
      <c r="M73" s="12">
        <v>250</v>
      </c>
    </row>
    <row r="74" spans="1:13" ht="15">
      <c r="A74" s="37" t="s">
        <v>123</v>
      </c>
      <c r="B74" s="7" t="s">
        <v>5</v>
      </c>
      <c r="C74" s="19">
        <f t="shared" si="26"/>
        <v>223.20000000000002</v>
      </c>
      <c r="D74" s="19">
        <f t="shared" si="27"/>
        <v>228</v>
      </c>
      <c r="E74" s="19">
        <f t="shared" si="28"/>
        <v>232.79999999999998</v>
      </c>
      <c r="F74" s="12">
        <v>240</v>
      </c>
      <c r="H74" s="4" t="s">
        <v>228</v>
      </c>
      <c r="I74" s="7" t="s">
        <v>5</v>
      </c>
      <c r="J74" s="19">
        <f t="shared" si="23"/>
        <v>837</v>
      </c>
      <c r="K74" s="19">
        <f t="shared" si="24"/>
        <v>855</v>
      </c>
      <c r="L74" s="19">
        <f t="shared" si="25"/>
        <v>873</v>
      </c>
      <c r="M74" s="12">
        <v>900</v>
      </c>
    </row>
    <row r="75" spans="1:13" ht="15" customHeight="1">
      <c r="A75" s="37" t="s">
        <v>133</v>
      </c>
      <c r="B75" s="7" t="s">
        <v>5</v>
      </c>
      <c r="C75" s="19">
        <f t="shared" si="26"/>
        <v>1116</v>
      </c>
      <c r="D75" s="19">
        <f t="shared" si="27"/>
        <v>1140</v>
      </c>
      <c r="E75" s="19">
        <f t="shared" si="28"/>
        <v>1164</v>
      </c>
      <c r="F75" s="12">
        <v>1200</v>
      </c>
      <c r="H75" s="48" t="s">
        <v>613</v>
      </c>
      <c r="I75" s="49"/>
      <c r="J75" s="49"/>
      <c r="K75" s="49"/>
      <c r="L75" s="49"/>
      <c r="M75" s="50"/>
    </row>
    <row r="76" spans="1:13" ht="15" customHeight="1">
      <c r="A76" s="37" t="s">
        <v>131</v>
      </c>
      <c r="B76" s="7" t="s">
        <v>5</v>
      </c>
      <c r="C76" s="19">
        <f t="shared" si="26"/>
        <v>1860</v>
      </c>
      <c r="D76" s="19">
        <f t="shared" si="27"/>
        <v>1900</v>
      </c>
      <c r="E76" s="19">
        <f t="shared" si="28"/>
        <v>1940</v>
      </c>
      <c r="F76" s="12">
        <v>2000</v>
      </c>
      <c r="H76" s="37" t="s">
        <v>619</v>
      </c>
      <c r="I76" s="7" t="s">
        <v>5</v>
      </c>
      <c r="J76" s="19">
        <f aca="true" t="shared" si="29" ref="J76:J81">M76*0.93</f>
        <v>74.4</v>
      </c>
      <c r="K76" s="19">
        <f aca="true" t="shared" si="30" ref="K76:K81">M76*0.95</f>
        <v>76</v>
      </c>
      <c r="L76" s="19">
        <f aca="true" t="shared" si="31" ref="L76:L81">M76*0.97</f>
        <v>77.6</v>
      </c>
      <c r="M76" s="12">
        <v>80</v>
      </c>
    </row>
    <row r="77" spans="1:13" ht="15" customHeight="1">
      <c r="A77" s="37" t="s">
        <v>137</v>
      </c>
      <c r="B77" s="7" t="s">
        <v>5</v>
      </c>
      <c r="C77" s="19">
        <f t="shared" si="26"/>
        <v>2976</v>
      </c>
      <c r="D77" s="19">
        <f t="shared" si="27"/>
        <v>3040</v>
      </c>
      <c r="E77" s="19">
        <f t="shared" si="28"/>
        <v>3104</v>
      </c>
      <c r="F77" s="12">
        <v>3200</v>
      </c>
      <c r="H77" s="37" t="s">
        <v>620</v>
      </c>
      <c r="I77" s="7" t="s">
        <v>5</v>
      </c>
      <c r="J77" s="19">
        <f t="shared" si="29"/>
        <v>102.30000000000001</v>
      </c>
      <c r="K77" s="19">
        <f t="shared" si="30"/>
        <v>104.5</v>
      </c>
      <c r="L77" s="19">
        <f t="shared" si="31"/>
        <v>106.7</v>
      </c>
      <c r="M77" s="12">
        <v>110</v>
      </c>
    </row>
    <row r="78" spans="1:13" ht="15" customHeight="1">
      <c r="A78" s="37" t="s">
        <v>135</v>
      </c>
      <c r="B78" s="7" t="s">
        <v>5</v>
      </c>
      <c r="C78" s="19">
        <f t="shared" si="26"/>
        <v>3906</v>
      </c>
      <c r="D78" s="19">
        <f t="shared" si="27"/>
        <v>3990</v>
      </c>
      <c r="E78" s="19">
        <f t="shared" si="28"/>
        <v>4074</v>
      </c>
      <c r="F78" s="12">
        <v>4200</v>
      </c>
      <c r="H78" s="37" t="s">
        <v>621</v>
      </c>
      <c r="I78" s="7" t="s">
        <v>5</v>
      </c>
      <c r="J78" s="19">
        <f t="shared" si="29"/>
        <v>134.85</v>
      </c>
      <c r="K78" s="19">
        <f t="shared" si="30"/>
        <v>137.75</v>
      </c>
      <c r="L78" s="19">
        <f t="shared" si="31"/>
        <v>140.65</v>
      </c>
      <c r="M78" s="12">
        <v>145</v>
      </c>
    </row>
    <row r="79" spans="1:13" ht="15">
      <c r="A79" s="37" t="s">
        <v>614</v>
      </c>
      <c r="B79" s="7" t="s">
        <v>5</v>
      </c>
      <c r="C79" s="19">
        <f>F79*0.93</f>
        <v>1116</v>
      </c>
      <c r="D79" s="19">
        <f>F79*0.95</f>
        <v>1140</v>
      </c>
      <c r="E79" s="19">
        <f>F79*0.97</f>
        <v>1164</v>
      </c>
      <c r="F79" s="12">
        <v>1200</v>
      </c>
      <c r="H79" s="37" t="s">
        <v>622</v>
      </c>
      <c r="I79" s="7" t="s">
        <v>5</v>
      </c>
      <c r="J79" s="19">
        <f t="shared" si="29"/>
        <v>297.6</v>
      </c>
      <c r="K79" s="19">
        <f t="shared" si="30"/>
        <v>304</v>
      </c>
      <c r="L79" s="19">
        <f t="shared" si="31"/>
        <v>310.4</v>
      </c>
      <c r="M79" s="12">
        <v>320</v>
      </c>
    </row>
    <row r="80" spans="1:13" ht="15">
      <c r="A80" s="37" t="s">
        <v>615</v>
      </c>
      <c r="B80" s="7" t="s">
        <v>5</v>
      </c>
      <c r="C80" s="19">
        <f>F80*0.93</f>
        <v>1767</v>
      </c>
      <c r="D80" s="19">
        <f>F80*0.95</f>
        <v>1805</v>
      </c>
      <c r="E80" s="19">
        <f>F80*0.97</f>
        <v>1843</v>
      </c>
      <c r="F80" s="12">
        <v>1900</v>
      </c>
      <c r="H80" s="37" t="s">
        <v>623</v>
      </c>
      <c r="I80" s="7" t="s">
        <v>5</v>
      </c>
      <c r="J80" s="19">
        <f t="shared" si="29"/>
        <v>372</v>
      </c>
      <c r="K80" s="19">
        <f t="shared" si="30"/>
        <v>380</v>
      </c>
      <c r="L80" s="19">
        <f t="shared" si="31"/>
        <v>388</v>
      </c>
      <c r="M80" s="12">
        <v>400</v>
      </c>
    </row>
    <row r="81" spans="1:13" ht="15">
      <c r="A81" s="37" t="s">
        <v>616</v>
      </c>
      <c r="B81" s="7" t="s">
        <v>5</v>
      </c>
      <c r="C81" s="19">
        <f>F81*0.93</f>
        <v>2325</v>
      </c>
      <c r="D81" s="19">
        <f>F81*0.95</f>
        <v>2375</v>
      </c>
      <c r="E81" s="19">
        <f>F81*0.97</f>
        <v>2425</v>
      </c>
      <c r="F81" s="12">
        <v>2500</v>
      </c>
      <c r="H81" s="37" t="s">
        <v>624</v>
      </c>
      <c r="I81" s="7" t="s">
        <v>5</v>
      </c>
      <c r="J81" s="19">
        <f t="shared" si="29"/>
        <v>651</v>
      </c>
      <c r="K81" s="19">
        <f t="shared" si="30"/>
        <v>665</v>
      </c>
      <c r="L81" s="19">
        <f t="shared" si="31"/>
        <v>679</v>
      </c>
      <c r="M81" s="12">
        <v>700</v>
      </c>
    </row>
    <row r="82" spans="1:6" ht="15">
      <c r="A82" s="37" t="s">
        <v>617</v>
      </c>
      <c r="B82" s="7" t="s">
        <v>5</v>
      </c>
      <c r="C82" s="19">
        <f>F82*0.93</f>
        <v>3906</v>
      </c>
      <c r="D82" s="19">
        <f>F82*0.95</f>
        <v>3990</v>
      </c>
      <c r="E82" s="19">
        <f>F82*0.97</f>
        <v>4074</v>
      </c>
      <c r="F82" s="12">
        <v>4200</v>
      </c>
    </row>
    <row r="83" spans="1:6" ht="15">
      <c r="A83" s="37" t="s">
        <v>618</v>
      </c>
      <c r="B83" s="7" t="s">
        <v>5</v>
      </c>
      <c r="C83" s="19"/>
      <c r="D83" s="19"/>
      <c r="E83" s="19"/>
      <c r="F83" s="12">
        <v>5600</v>
      </c>
    </row>
  </sheetData>
  <sheetProtection/>
  <mergeCells count="43">
    <mergeCell ref="E15:F15"/>
    <mergeCell ref="C18:D18"/>
    <mergeCell ref="C17:D17"/>
    <mergeCell ref="A62:F62"/>
    <mergeCell ref="A71:F71"/>
    <mergeCell ref="A20:F20"/>
    <mergeCell ref="A46:F46"/>
    <mergeCell ref="A30:F30"/>
    <mergeCell ref="A24:F24"/>
    <mergeCell ref="E13:F13"/>
    <mergeCell ref="E14:F14"/>
    <mergeCell ref="E7:F7"/>
    <mergeCell ref="E8:F8"/>
    <mergeCell ref="E9:F9"/>
    <mergeCell ref="E10:F10"/>
    <mergeCell ref="C13:D13"/>
    <mergeCell ref="A1:M1"/>
    <mergeCell ref="A2:M2"/>
    <mergeCell ref="A3:M3"/>
    <mergeCell ref="A5:F5"/>
    <mergeCell ref="H5:M5"/>
    <mergeCell ref="C4:D4"/>
    <mergeCell ref="E4:F4"/>
    <mergeCell ref="E11:F11"/>
    <mergeCell ref="E12:F12"/>
    <mergeCell ref="C6:D6"/>
    <mergeCell ref="C12:D12"/>
    <mergeCell ref="C11:D11"/>
    <mergeCell ref="E6:F6"/>
    <mergeCell ref="C15:D15"/>
    <mergeCell ref="C14:D14"/>
    <mergeCell ref="C10:D10"/>
    <mergeCell ref="C9:D9"/>
    <mergeCell ref="C8:D8"/>
    <mergeCell ref="C7:D7"/>
    <mergeCell ref="H32:M32"/>
    <mergeCell ref="H47:M47"/>
    <mergeCell ref="H33:M33"/>
    <mergeCell ref="E16:F16"/>
    <mergeCell ref="E17:F17"/>
    <mergeCell ref="C16:D16"/>
    <mergeCell ref="A19:F19"/>
    <mergeCell ref="E18:F18"/>
  </mergeCells>
  <hyperlinks>
    <hyperlink ref="A3:B3" r:id="rId1" display="www.pozhsnabnn.ru                          01.09.2011 г."/>
  </hyperlinks>
  <printOptions/>
  <pageMargins left="0.41" right="0.36" top="0.3" bottom="0.29" header="0.3" footer="0.3"/>
  <pageSetup horizontalDpi="600" verticalDpi="600" orientation="portrait" paperSize="9" scale="6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SheetLayoutView="100" zoomScalePageLayoutView="0" workbookViewId="0" topLeftCell="A1">
      <selection activeCell="F55" sqref="F55"/>
    </sheetView>
  </sheetViews>
  <sheetFormatPr defaultColWidth="9.140625" defaultRowHeight="15"/>
  <cols>
    <col min="1" max="1" width="38.7109375" style="0" customWidth="1"/>
    <col min="2" max="2" width="4.7109375" style="0" bestFit="1" customWidth="1"/>
    <col min="3" max="3" width="6.7109375" style="0" customWidth="1"/>
    <col min="4" max="5" width="5.140625" style="0" bestFit="1" customWidth="1"/>
    <col min="6" max="6" width="7.57421875" style="0" bestFit="1" customWidth="1"/>
    <col min="7" max="7" width="2.00390625" style="0" customWidth="1"/>
    <col min="8" max="8" width="37.7109375" style="0" customWidth="1"/>
    <col min="9" max="9" width="5.421875" style="0" bestFit="1" customWidth="1"/>
    <col min="10" max="12" width="6.28125" style="0" bestFit="1" customWidth="1"/>
    <col min="13" max="13" width="7.7109375" style="0" bestFit="1" customWidth="1"/>
  </cols>
  <sheetData>
    <row r="1" spans="1:14" s="18" customFormat="1" ht="20.25" customHeight="1">
      <c r="A1" s="55" t="s">
        <v>287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</row>
    <row r="2" spans="1:14" s="18" customFormat="1" ht="18.75">
      <c r="A2" s="55" t="s">
        <v>288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"/>
    </row>
    <row r="3" spans="1:14" s="18" customFormat="1" ht="18.75">
      <c r="A3" s="56" t="s">
        <v>88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"/>
    </row>
    <row r="4" spans="1:13" ht="15">
      <c r="A4" s="21" t="s">
        <v>0</v>
      </c>
      <c r="B4" s="17" t="s">
        <v>1</v>
      </c>
      <c r="C4" s="17" t="s">
        <v>51</v>
      </c>
      <c r="D4" s="17" t="s">
        <v>50</v>
      </c>
      <c r="E4" s="17" t="s">
        <v>49</v>
      </c>
      <c r="F4" s="17" t="s">
        <v>48</v>
      </c>
      <c r="G4" s="25"/>
      <c r="H4" s="21" t="s">
        <v>0</v>
      </c>
      <c r="I4" s="17" t="s">
        <v>1</v>
      </c>
      <c r="J4" s="17" t="s">
        <v>51</v>
      </c>
      <c r="K4" s="17" t="s">
        <v>50</v>
      </c>
      <c r="L4" s="17" t="s">
        <v>49</v>
      </c>
      <c r="M4" s="17" t="s">
        <v>48</v>
      </c>
    </row>
    <row r="5" spans="1:13" ht="15">
      <c r="A5" s="53" t="s">
        <v>290</v>
      </c>
      <c r="B5" s="54"/>
      <c r="C5" s="54"/>
      <c r="D5" s="54"/>
      <c r="E5" s="54"/>
      <c r="F5" s="60"/>
      <c r="G5" s="26"/>
      <c r="H5" s="53" t="s">
        <v>341</v>
      </c>
      <c r="I5" s="54"/>
      <c r="J5" s="54"/>
      <c r="K5" s="54"/>
      <c r="L5" s="54"/>
      <c r="M5" s="60"/>
    </row>
    <row r="6" spans="1:13" ht="15">
      <c r="A6" s="53" t="s">
        <v>291</v>
      </c>
      <c r="B6" s="54"/>
      <c r="C6" s="54"/>
      <c r="D6" s="54"/>
      <c r="E6" s="54"/>
      <c r="F6" s="60"/>
      <c r="G6" s="26"/>
      <c r="H6" s="4" t="s">
        <v>333</v>
      </c>
      <c r="I6" s="7" t="s">
        <v>5</v>
      </c>
      <c r="J6" s="19">
        <f>M6*0.93</f>
        <v>1069.5</v>
      </c>
      <c r="K6" s="19">
        <f>M6*0.95</f>
        <v>1092.5</v>
      </c>
      <c r="L6" s="19">
        <f>M6*0.97</f>
        <v>1115.5</v>
      </c>
      <c r="M6" s="12">
        <v>1150</v>
      </c>
    </row>
    <row r="7" spans="1:13" ht="15">
      <c r="A7" s="4" t="s">
        <v>292</v>
      </c>
      <c r="B7" s="7" t="s">
        <v>5</v>
      </c>
      <c r="C7" s="19">
        <f>F7*0.93</f>
        <v>558</v>
      </c>
      <c r="D7" s="19">
        <f>F7*0.95</f>
        <v>570</v>
      </c>
      <c r="E7" s="19">
        <f aca="true" t="shared" si="0" ref="E7:E16">F7*0.97</f>
        <v>582</v>
      </c>
      <c r="F7" s="12">
        <v>600</v>
      </c>
      <c r="G7" s="26"/>
      <c r="H7" s="4" t="s">
        <v>334</v>
      </c>
      <c r="I7" s="7" t="s">
        <v>5</v>
      </c>
      <c r="J7" s="19">
        <f>M7*0.93</f>
        <v>1441.5</v>
      </c>
      <c r="K7" s="19">
        <f>M7*0.95</f>
        <v>1472.5</v>
      </c>
      <c r="L7" s="19">
        <f>M7*0.97</f>
        <v>1503.5</v>
      </c>
      <c r="M7" s="12">
        <v>1550</v>
      </c>
    </row>
    <row r="8" spans="1:13" ht="15">
      <c r="A8" s="4" t="s">
        <v>293</v>
      </c>
      <c r="B8" s="7" t="s">
        <v>5</v>
      </c>
      <c r="C8" s="19">
        <f aca="true" t="shared" si="1" ref="C8:C16">F8*0.93</f>
        <v>697.5</v>
      </c>
      <c r="D8" s="19">
        <f aca="true" t="shared" si="2" ref="D8:D16">F8*0.95</f>
        <v>712.5</v>
      </c>
      <c r="E8" s="19">
        <f t="shared" si="0"/>
        <v>727.5</v>
      </c>
      <c r="F8" s="12">
        <v>750</v>
      </c>
      <c r="G8" s="26"/>
      <c r="H8" s="53" t="s">
        <v>342</v>
      </c>
      <c r="I8" s="54"/>
      <c r="J8" s="54"/>
      <c r="K8" s="54"/>
      <c r="L8" s="54"/>
      <c r="M8" s="60"/>
    </row>
    <row r="9" spans="1:13" ht="15">
      <c r="A9" s="4" t="s">
        <v>294</v>
      </c>
      <c r="B9" s="7" t="s">
        <v>5</v>
      </c>
      <c r="C9" s="19">
        <f t="shared" si="1"/>
        <v>883.5</v>
      </c>
      <c r="D9" s="19">
        <f t="shared" si="2"/>
        <v>902.5</v>
      </c>
      <c r="E9" s="19">
        <f t="shared" si="0"/>
        <v>921.5</v>
      </c>
      <c r="F9" s="12">
        <v>950</v>
      </c>
      <c r="G9" s="26"/>
      <c r="H9" s="4" t="s">
        <v>343</v>
      </c>
      <c r="I9" s="7" t="s">
        <v>5</v>
      </c>
      <c r="J9" s="19">
        <f>M9*0.93</f>
        <v>1860</v>
      </c>
      <c r="K9" s="19">
        <f>M9*0.95</f>
        <v>1900</v>
      </c>
      <c r="L9" s="19">
        <f>M9*0.97</f>
        <v>1940</v>
      </c>
      <c r="M9" s="12">
        <v>2000</v>
      </c>
    </row>
    <row r="10" spans="1:13" ht="15">
      <c r="A10" s="4" t="s">
        <v>295</v>
      </c>
      <c r="B10" s="7" t="s">
        <v>5</v>
      </c>
      <c r="C10" s="19">
        <f t="shared" si="1"/>
        <v>1162.5</v>
      </c>
      <c r="D10" s="19">
        <f t="shared" si="2"/>
        <v>1187.5</v>
      </c>
      <c r="E10" s="19">
        <f t="shared" si="0"/>
        <v>1212.5</v>
      </c>
      <c r="F10" s="12">
        <v>1250</v>
      </c>
      <c r="G10" s="26"/>
      <c r="H10" s="4" t="s">
        <v>344</v>
      </c>
      <c r="I10" s="7" t="s">
        <v>5</v>
      </c>
      <c r="J10" s="19">
        <f aca="true" t="shared" si="3" ref="J10:J61">M10*0.93</f>
        <v>2046</v>
      </c>
      <c r="K10" s="19">
        <f aca="true" t="shared" si="4" ref="K10:K61">M10*0.95</f>
        <v>2090</v>
      </c>
      <c r="L10" s="19">
        <f aca="true" t="shared" si="5" ref="L10:L73">M10*0.97</f>
        <v>2134</v>
      </c>
      <c r="M10" s="12">
        <v>2200</v>
      </c>
    </row>
    <row r="11" spans="1:13" ht="25.5">
      <c r="A11" s="4" t="s">
        <v>296</v>
      </c>
      <c r="B11" s="7" t="s">
        <v>5</v>
      </c>
      <c r="C11" s="19">
        <f t="shared" si="1"/>
        <v>604.5</v>
      </c>
      <c r="D11" s="19">
        <f t="shared" si="2"/>
        <v>617.5</v>
      </c>
      <c r="E11" s="19">
        <f t="shared" si="0"/>
        <v>630.5</v>
      </c>
      <c r="F11" s="12">
        <v>650</v>
      </c>
      <c r="G11" s="26"/>
      <c r="H11" s="4" t="s">
        <v>345</v>
      </c>
      <c r="I11" s="7" t="s">
        <v>5</v>
      </c>
      <c r="J11" s="19">
        <f t="shared" si="3"/>
        <v>2232</v>
      </c>
      <c r="K11" s="19">
        <f t="shared" si="4"/>
        <v>2280</v>
      </c>
      <c r="L11" s="19">
        <f t="shared" si="5"/>
        <v>2328</v>
      </c>
      <c r="M11" s="12">
        <v>2400</v>
      </c>
    </row>
    <row r="12" spans="1:13" ht="25.5">
      <c r="A12" s="4" t="s">
        <v>297</v>
      </c>
      <c r="B12" s="7" t="s">
        <v>5</v>
      </c>
      <c r="C12" s="19">
        <f t="shared" si="1"/>
        <v>930</v>
      </c>
      <c r="D12" s="19">
        <f t="shared" si="2"/>
        <v>950</v>
      </c>
      <c r="E12" s="19">
        <f t="shared" si="0"/>
        <v>970</v>
      </c>
      <c r="F12" s="12">
        <v>1000</v>
      </c>
      <c r="G12" s="26"/>
      <c r="H12" s="4" t="s">
        <v>346</v>
      </c>
      <c r="I12" s="7" t="s">
        <v>5</v>
      </c>
      <c r="J12" s="19">
        <f t="shared" si="3"/>
        <v>2325</v>
      </c>
      <c r="K12" s="19">
        <f t="shared" si="4"/>
        <v>2375</v>
      </c>
      <c r="L12" s="19">
        <f t="shared" si="5"/>
        <v>2425</v>
      </c>
      <c r="M12" s="12">
        <v>2500</v>
      </c>
    </row>
    <row r="13" spans="1:13" ht="25.5">
      <c r="A13" s="4" t="s">
        <v>335</v>
      </c>
      <c r="B13" s="7" t="s">
        <v>5</v>
      </c>
      <c r="C13" s="19">
        <f t="shared" si="1"/>
        <v>1302</v>
      </c>
      <c r="D13" s="19">
        <f t="shared" si="2"/>
        <v>1330</v>
      </c>
      <c r="E13" s="19">
        <f t="shared" si="0"/>
        <v>1358</v>
      </c>
      <c r="F13" s="12">
        <v>1400</v>
      </c>
      <c r="G13" s="26"/>
      <c r="H13" s="4" t="s">
        <v>347</v>
      </c>
      <c r="I13" s="7" t="s">
        <v>5</v>
      </c>
      <c r="J13" s="19">
        <f t="shared" si="3"/>
        <v>2511</v>
      </c>
      <c r="K13" s="19">
        <f t="shared" si="4"/>
        <v>2565</v>
      </c>
      <c r="L13" s="19">
        <f t="shared" si="5"/>
        <v>2619</v>
      </c>
      <c r="M13" s="12">
        <v>2700</v>
      </c>
    </row>
    <row r="14" spans="1:13" ht="25.5">
      <c r="A14" s="4" t="s">
        <v>298</v>
      </c>
      <c r="B14" s="7" t="s">
        <v>5</v>
      </c>
      <c r="C14" s="19">
        <f t="shared" si="1"/>
        <v>744</v>
      </c>
      <c r="D14" s="19">
        <f t="shared" si="2"/>
        <v>760</v>
      </c>
      <c r="E14" s="19">
        <f t="shared" si="0"/>
        <v>776</v>
      </c>
      <c r="F14" s="12">
        <v>800</v>
      </c>
      <c r="G14" s="26"/>
      <c r="H14" s="4" t="s">
        <v>348</v>
      </c>
      <c r="I14" s="7" t="s">
        <v>5</v>
      </c>
      <c r="J14" s="19">
        <f t="shared" si="3"/>
        <v>2697</v>
      </c>
      <c r="K14" s="19">
        <f t="shared" si="4"/>
        <v>2755</v>
      </c>
      <c r="L14" s="19">
        <f t="shared" si="5"/>
        <v>2813</v>
      </c>
      <c r="M14" s="12">
        <v>2900</v>
      </c>
    </row>
    <row r="15" spans="1:13" ht="15">
      <c r="A15" s="4" t="s">
        <v>299</v>
      </c>
      <c r="B15" s="7" t="s">
        <v>5</v>
      </c>
      <c r="C15" s="19">
        <f t="shared" si="1"/>
        <v>1116</v>
      </c>
      <c r="D15" s="19">
        <f t="shared" si="2"/>
        <v>1140</v>
      </c>
      <c r="E15" s="19">
        <f t="shared" si="0"/>
        <v>1164</v>
      </c>
      <c r="F15" s="12">
        <v>1200</v>
      </c>
      <c r="G15" s="26"/>
      <c r="H15" s="4" t="s">
        <v>349</v>
      </c>
      <c r="I15" s="7" t="s">
        <v>5</v>
      </c>
      <c r="J15" s="19">
        <f t="shared" si="3"/>
        <v>3069</v>
      </c>
      <c r="K15" s="19">
        <f t="shared" si="4"/>
        <v>3135</v>
      </c>
      <c r="L15" s="19">
        <f t="shared" si="5"/>
        <v>3201</v>
      </c>
      <c r="M15" s="12">
        <v>3300</v>
      </c>
    </row>
    <row r="16" spans="1:13" ht="25.5">
      <c r="A16" s="4" t="s">
        <v>300</v>
      </c>
      <c r="B16" s="7" t="s">
        <v>5</v>
      </c>
      <c r="C16" s="19">
        <f t="shared" si="1"/>
        <v>1395</v>
      </c>
      <c r="D16" s="19">
        <f t="shared" si="2"/>
        <v>1425</v>
      </c>
      <c r="E16" s="19">
        <f t="shared" si="0"/>
        <v>1455</v>
      </c>
      <c r="F16" s="12">
        <v>1500</v>
      </c>
      <c r="G16" s="26"/>
      <c r="H16" s="4" t="s">
        <v>350</v>
      </c>
      <c r="I16" s="7" t="s">
        <v>5</v>
      </c>
      <c r="J16" s="19">
        <f t="shared" si="3"/>
        <v>3162</v>
      </c>
      <c r="K16" s="19">
        <f t="shared" si="4"/>
        <v>3230</v>
      </c>
      <c r="L16" s="19">
        <f t="shared" si="5"/>
        <v>3298</v>
      </c>
      <c r="M16" s="12">
        <v>3400</v>
      </c>
    </row>
    <row r="17" spans="1:13" ht="15">
      <c r="A17" s="53" t="s">
        <v>301</v>
      </c>
      <c r="B17" s="54"/>
      <c r="C17" s="54"/>
      <c r="D17" s="54"/>
      <c r="E17" s="54"/>
      <c r="F17" s="60"/>
      <c r="G17" s="26"/>
      <c r="H17" s="4" t="s">
        <v>351</v>
      </c>
      <c r="I17" s="7" t="s">
        <v>5</v>
      </c>
      <c r="J17" s="19">
        <f t="shared" si="3"/>
        <v>3348</v>
      </c>
      <c r="K17" s="19">
        <f t="shared" si="4"/>
        <v>3420</v>
      </c>
      <c r="L17" s="19">
        <f t="shared" si="5"/>
        <v>3492</v>
      </c>
      <c r="M17" s="12">
        <v>3600</v>
      </c>
    </row>
    <row r="18" spans="1:13" ht="15">
      <c r="A18" s="4" t="s">
        <v>336</v>
      </c>
      <c r="B18" s="7" t="s">
        <v>5</v>
      </c>
      <c r="C18" s="19">
        <f>F18*0.93</f>
        <v>2232</v>
      </c>
      <c r="D18" s="19">
        <f>F18*0.95</f>
        <v>2280</v>
      </c>
      <c r="E18" s="19">
        <f aca="true" t="shared" si="6" ref="E18:E35">F18*0.97</f>
        <v>2328</v>
      </c>
      <c r="F18" s="12">
        <v>2400</v>
      </c>
      <c r="G18" s="26"/>
      <c r="H18" s="4" t="s">
        <v>352</v>
      </c>
      <c r="I18" s="7" t="s">
        <v>5</v>
      </c>
      <c r="J18" s="19">
        <f t="shared" si="3"/>
        <v>3534</v>
      </c>
      <c r="K18" s="19">
        <f t="shared" si="4"/>
        <v>3610</v>
      </c>
      <c r="L18" s="19">
        <f t="shared" si="5"/>
        <v>3686</v>
      </c>
      <c r="M18" s="12">
        <v>3800</v>
      </c>
    </row>
    <row r="19" spans="1:13" ht="15">
      <c r="A19" s="4" t="s">
        <v>337</v>
      </c>
      <c r="B19" s="7" t="s">
        <v>5</v>
      </c>
      <c r="C19" s="19">
        <f aca="true" t="shared" si="7" ref="C19:C35">F19*0.93</f>
        <v>8184</v>
      </c>
      <c r="D19" s="19">
        <f aca="true" t="shared" si="8" ref="D19:D35">F19*0.95</f>
        <v>8360</v>
      </c>
      <c r="E19" s="19">
        <f t="shared" si="6"/>
        <v>8536</v>
      </c>
      <c r="F19" s="12">
        <v>8800</v>
      </c>
      <c r="G19" s="26"/>
      <c r="H19" s="4" t="s">
        <v>353</v>
      </c>
      <c r="I19" s="7" t="s">
        <v>5</v>
      </c>
      <c r="J19" s="19">
        <f t="shared" si="3"/>
        <v>3627</v>
      </c>
      <c r="K19" s="19">
        <f t="shared" si="4"/>
        <v>3705</v>
      </c>
      <c r="L19" s="19">
        <f t="shared" si="5"/>
        <v>3783</v>
      </c>
      <c r="M19" s="12">
        <v>3900</v>
      </c>
    </row>
    <row r="20" spans="1:13" ht="15">
      <c r="A20" s="4" t="s">
        <v>302</v>
      </c>
      <c r="B20" s="7" t="s">
        <v>5</v>
      </c>
      <c r="C20" s="19">
        <f t="shared" si="7"/>
        <v>120.9</v>
      </c>
      <c r="D20" s="19">
        <f t="shared" si="8"/>
        <v>123.5</v>
      </c>
      <c r="E20" s="19">
        <f t="shared" si="6"/>
        <v>126.1</v>
      </c>
      <c r="F20" s="12">
        <v>130</v>
      </c>
      <c r="G20" s="26"/>
      <c r="H20" s="4" t="s">
        <v>354</v>
      </c>
      <c r="I20" s="7" t="s">
        <v>5</v>
      </c>
      <c r="J20" s="19">
        <f t="shared" si="3"/>
        <v>3720</v>
      </c>
      <c r="K20" s="19">
        <f t="shared" si="4"/>
        <v>3800</v>
      </c>
      <c r="L20" s="19">
        <f t="shared" si="5"/>
        <v>3880</v>
      </c>
      <c r="M20" s="12">
        <v>4000</v>
      </c>
    </row>
    <row r="21" spans="1:13" ht="15">
      <c r="A21" s="4" t="s">
        <v>303</v>
      </c>
      <c r="B21" s="7" t="s">
        <v>5</v>
      </c>
      <c r="C21" s="19">
        <f t="shared" si="7"/>
        <v>279</v>
      </c>
      <c r="D21" s="19">
        <f t="shared" si="8"/>
        <v>285</v>
      </c>
      <c r="E21" s="19">
        <f t="shared" si="6"/>
        <v>291</v>
      </c>
      <c r="F21" s="12">
        <v>300</v>
      </c>
      <c r="G21" s="26"/>
      <c r="H21" s="4" t="s">
        <v>355</v>
      </c>
      <c r="I21" s="7" t="s">
        <v>5</v>
      </c>
      <c r="J21" s="19">
        <f t="shared" si="3"/>
        <v>3906</v>
      </c>
      <c r="K21" s="19">
        <f t="shared" si="4"/>
        <v>3990</v>
      </c>
      <c r="L21" s="19">
        <f t="shared" si="5"/>
        <v>4074</v>
      </c>
      <c r="M21" s="12">
        <v>4200</v>
      </c>
    </row>
    <row r="22" spans="1:13" ht="15">
      <c r="A22" s="4" t="s">
        <v>304</v>
      </c>
      <c r="B22" s="7" t="s">
        <v>5</v>
      </c>
      <c r="C22" s="19">
        <f t="shared" si="7"/>
        <v>232.5</v>
      </c>
      <c r="D22" s="19">
        <f t="shared" si="8"/>
        <v>237.5</v>
      </c>
      <c r="E22" s="19">
        <f t="shared" si="6"/>
        <v>242.5</v>
      </c>
      <c r="F22" s="12">
        <v>250</v>
      </c>
      <c r="G22" s="26"/>
      <c r="H22" s="4" t="s">
        <v>356</v>
      </c>
      <c r="I22" s="7" t="s">
        <v>5</v>
      </c>
      <c r="J22" s="19">
        <f t="shared" si="3"/>
        <v>4092</v>
      </c>
      <c r="K22" s="19">
        <f t="shared" si="4"/>
        <v>4180</v>
      </c>
      <c r="L22" s="19">
        <f t="shared" si="5"/>
        <v>4268</v>
      </c>
      <c r="M22" s="12">
        <v>4400</v>
      </c>
    </row>
    <row r="23" spans="1:13" ht="15">
      <c r="A23" s="4" t="s">
        <v>305</v>
      </c>
      <c r="B23" s="7" t="s">
        <v>5</v>
      </c>
      <c r="C23" s="19">
        <f t="shared" si="7"/>
        <v>344.1</v>
      </c>
      <c r="D23" s="19">
        <f t="shared" si="8"/>
        <v>351.5</v>
      </c>
      <c r="E23" s="19">
        <f t="shared" si="6"/>
        <v>358.9</v>
      </c>
      <c r="F23" s="12">
        <v>370</v>
      </c>
      <c r="G23" s="26"/>
      <c r="H23" s="4" t="s">
        <v>357</v>
      </c>
      <c r="I23" s="7" t="s">
        <v>5</v>
      </c>
      <c r="J23" s="19">
        <f t="shared" si="3"/>
        <v>4278</v>
      </c>
      <c r="K23" s="19">
        <f t="shared" si="4"/>
        <v>4370</v>
      </c>
      <c r="L23" s="19">
        <f t="shared" si="5"/>
        <v>4462</v>
      </c>
      <c r="M23" s="12">
        <v>4600</v>
      </c>
    </row>
    <row r="24" spans="1:13" ht="15">
      <c r="A24" s="4" t="s">
        <v>306</v>
      </c>
      <c r="B24" s="7" t="s">
        <v>5</v>
      </c>
      <c r="C24" s="19">
        <f t="shared" si="7"/>
        <v>186</v>
      </c>
      <c r="D24" s="19">
        <f t="shared" si="8"/>
        <v>190</v>
      </c>
      <c r="E24" s="19">
        <f t="shared" si="6"/>
        <v>194</v>
      </c>
      <c r="F24" s="12">
        <v>200</v>
      </c>
      <c r="G24" s="26"/>
      <c r="H24" s="4" t="s">
        <v>358</v>
      </c>
      <c r="I24" s="7" t="s">
        <v>5</v>
      </c>
      <c r="J24" s="19">
        <f t="shared" si="3"/>
        <v>4464</v>
      </c>
      <c r="K24" s="19">
        <f t="shared" si="4"/>
        <v>4560</v>
      </c>
      <c r="L24" s="19">
        <f t="shared" si="5"/>
        <v>4656</v>
      </c>
      <c r="M24" s="12">
        <v>4800</v>
      </c>
    </row>
    <row r="25" spans="1:13" ht="25.5">
      <c r="A25" s="4" t="s">
        <v>307</v>
      </c>
      <c r="B25" s="7" t="s">
        <v>5</v>
      </c>
      <c r="C25" s="19">
        <f t="shared" si="7"/>
        <v>651</v>
      </c>
      <c r="D25" s="19">
        <f t="shared" si="8"/>
        <v>665</v>
      </c>
      <c r="E25" s="19">
        <f t="shared" si="6"/>
        <v>679</v>
      </c>
      <c r="F25" s="12">
        <v>700</v>
      </c>
      <c r="G25" s="26"/>
      <c r="H25" s="4" t="s">
        <v>359</v>
      </c>
      <c r="I25" s="7" t="s">
        <v>5</v>
      </c>
      <c r="J25" s="19">
        <f t="shared" si="3"/>
        <v>4743</v>
      </c>
      <c r="K25" s="19">
        <f t="shared" si="4"/>
        <v>4845</v>
      </c>
      <c r="L25" s="19">
        <f t="shared" si="5"/>
        <v>4947</v>
      </c>
      <c r="M25" s="8">
        <v>5100</v>
      </c>
    </row>
    <row r="26" spans="1:13" ht="15">
      <c r="A26" s="4" t="s">
        <v>338</v>
      </c>
      <c r="B26" s="7" t="s">
        <v>5</v>
      </c>
      <c r="C26" s="19">
        <f t="shared" si="7"/>
        <v>790.5</v>
      </c>
      <c r="D26" s="19">
        <f t="shared" si="8"/>
        <v>807.5</v>
      </c>
      <c r="E26" s="19">
        <f t="shared" si="6"/>
        <v>824.5</v>
      </c>
      <c r="F26" s="12">
        <v>850</v>
      </c>
      <c r="G26" s="26"/>
      <c r="H26" s="4" t="s">
        <v>360</v>
      </c>
      <c r="I26" s="7" t="s">
        <v>5</v>
      </c>
      <c r="J26" s="19">
        <f t="shared" si="3"/>
        <v>4836</v>
      </c>
      <c r="K26" s="19">
        <f t="shared" si="4"/>
        <v>4940</v>
      </c>
      <c r="L26" s="19">
        <f t="shared" si="5"/>
        <v>5044</v>
      </c>
      <c r="M26" s="8">
        <v>5200</v>
      </c>
    </row>
    <row r="27" spans="1:13" ht="15">
      <c r="A27" s="4" t="s">
        <v>339</v>
      </c>
      <c r="B27" s="7" t="s">
        <v>5</v>
      </c>
      <c r="C27" s="19">
        <f t="shared" si="7"/>
        <v>1581</v>
      </c>
      <c r="D27" s="19">
        <f t="shared" si="8"/>
        <v>1615</v>
      </c>
      <c r="E27" s="19">
        <f t="shared" si="6"/>
        <v>1649</v>
      </c>
      <c r="F27" s="12">
        <v>1700</v>
      </c>
      <c r="G27" s="26"/>
      <c r="H27" s="4" t="s">
        <v>361</v>
      </c>
      <c r="I27" s="7" t="s">
        <v>5</v>
      </c>
      <c r="J27" s="19">
        <f t="shared" si="3"/>
        <v>5022</v>
      </c>
      <c r="K27" s="19">
        <f t="shared" si="4"/>
        <v>5130</v>
      </c>
      <c r="L27" s="19">
        <f t="shared" si="5"/>
        <v>5238</v>
      </c>
      <c r="M27" s="8">
        <v>5400</v>
      </c>
    </row>
    <row r="28" spans="1:13" ht="15">
      <c r="A28" s="4" t="s">
        <v>308</v>
      </c>
      <c r="B28" s="7" t="s">
        <v>5</v>
      </c>
      <c r="C28" s="19">
        <f t="shared" si="7"/>
        <v>930</v>
      </c>
      <c r="D28" s="19">
        <f t="shared" si="8"/>
        <v>950</v>
      </c>
      <c r="E28" s="19">
        <f t="shared" si="6"/>
        <v>970</v>
      </c>
      <c r="F28" s="12">
        <v>1000</v>
      </c>
      <c r="G28" s="26"/>
      <c r="H28" s="4" t="s">
        <v>362</v>
      </c>
      <c r="I28" s="7" t="s">
        <v>5</v>
      </c>
      <c r="J28" s="19">
        <f t="shared" si="3"/>
        <v>5208</v>
      </c>
      <c r="K28" s="19">
        <f t="shared" si="4"/>
        <v>5320</v>
      </c>
      <c r="L28" s="19">
        <f t="shared" si="5"/>
        <v>5432</v>
      </c>
      <c r="M28" s="8">
        <v>5600</v>
      </c>
    </row>
    <row r="29" spans="1:13" ht="15">
      <c r="A29" s="4" t="s">
        <v>309</v>
      </c>
      <c r="B29" s="7" t="s">
        <v>5</v>
      </c>
      <c r="C29" s="19">
        <f t="shared" si="7"/>
        <v>2139</v>
      </c>
      <c r="D29" s="19">
        <f t="shared" si="8"/>
        <v>2185</v>
      </c>
      <c r="E29" s="19">
        <f t="shared" si="6"/>
        <v>2231</v>
      </c>
      <c r="F29" s="12">
        <v>2300</v>
      </c>
      <c r="G29" s="26"/>
      <c r="H29" s="4" t="s">
        <v>363</v>
      </c>
      <c r="I29" s="7" t="s">
        <v>5</v>
      </c>
      <c r="J29" s="19">
        <f t="shared" si="3"/>
        <v>5487</v>
      </c>
      <c r="K29" s="19">
        <f t="shared" si="4"/>
        <v>5605</v>
      </c>
      <c r="L29" s="19">
        <f t="shared" si="5"/>
        <v>5723</v>
      </c>
      <c r="M29" s="8">
        <v>5900</v>
      </c>
    </row>
    <row r="30" spans="1:13" ht="15">
      <c r="A30" s="4" t="s">
        <v>310</v>
      </c>
      <c r="B30" s="7" t="s">
        <v>5</v>
      </c>
      <c r="C30" s="19">
        <f t="shared" si="7"/>
        <v>1395</v>
      </c>
      <c r="D30" s="19">
        <f t="shared" si="8"/>
        <v>1425</v>
      </c>
      <c r="E30" s="19">
        <f t="shared" si="6"/>
        <v>1455</v>
      </c>
      <c r="F30" s="12">
        <v>1500</v>
      </c>
      <c r="G30" s="26"/>
      <c r="H30" s="4" t="s">
        <v>364</v>
      </c>
      <c r="I30" s="7" t="s">
        <v>5</v>
      </c>
      <c r="J30" s="19">
        <f t="shared" si="3"/>
        <v>5580</v>
      </c>
      <c r="K30" s="19">
        <f t="shared" si="4"/>
        <v>5700</v>
      </c>
      <c r="L30" s="19">
        <f t="shared" si="5"/>
        <v>5820</v>
      </c>
      <c r="M30" s="8">
        <v>6000</v>
      </c>
    </row>
    <row r="31" spans="1:13" ht="15">
      <c r="A31" s="4" t="s">
        <v>311</v>
      </c>
      <c r="B31" s="7" t="s">
        <v>5</v>
      </c>
      <c r="C31" s="19">
        <f t="shared" si="7"/>
        <v>1395</v>
      </c>
      <c r="D31" s="19">
        <f t="shared" si="8"/>
        <v>1425</v>
      </c>
      <c r="E31" s="19">
        <f t="shared" si="6"/>
        <v>1455</v>
      </c>
      <c r="F31" s="12">
        <v>1500</v>
      </c>
      <c r="G31" s="26"/>
      <c r="H31" s="4" t="s">
        <v>365</v>
      </c>
      <c r="I31" s="7" t="s">
        <v>5</v>
      </c>
      <c r="J31" s="19">
        <f t="shared" si="3"/>
        <v>5766</v>
      </c>
      <c r="K31" s="19">
        <f t="shared" si="4"/>
        <v>5890</v>
      </c>
      <c r="L31" s="19">
        <f t="shared" si="5"/>
        <v>6014</v>
      </c>
      <c r="M31" s="8">
        <v>6200</v>
      </c>
    </row>
    <row r="32" spans="1:13" ht="15">
      <c r="A32" s="4" t="s">
        <v>312</v>
      </c>
      <c r="B32" s="7" t="s">
        <v>5</v>
      </c>
      <c r="C32" s="19">
        <f t="shared" si="7"/>
        <v>1581</v>
      </c>
      <c r="D32" s="19">
        <f t="shared" si="8"/>
        <v>1615</v>
      </c>
      <c r="E32" s="19">
        <f t="shared" si="6"/>
        <v>1649</v>
      </c>
      <c r="F32" s="12">
        <v>1700</v>
      </c>
      <c r="G32" s="26"/>
      <c r="H32" s="4" t="s">
        <v>366</v>
      </c>
      <c r="I32" s="7" t="s">
        <v>5</v>
      </c>
      <c r="J32" s="19">
        <f t="shared" si="3"/>
        <v>5952</v>
      </c>
      <c r="K32" s="19">
        <f t="shared" si="4"/>
        <v>6080</v>
      </c>
      <c r="L32" s="19">
        <f t="shared" si="5"/>
        <v>6208</v>
      </c>
      <c r="M32" s="8">
        <v>6400</v>
      </c>
    </row>
    <row r="33" spans="1:13" ht="15">
      <c r="A33" s="4" t="s">
        <v>313</v>
      </c>
      <c r="B33" s="7" t="s">
        <v>5</v>
      </c>
      <c r="C33" s="19">
        <f t="shared" si="7"/>
        <v>2139</v>
      </c>
      <c r="D33" s="19">
        <f t="shared" si="8"/>
        <v>2185</v>
      </c>
      <c r="E33" s="19">
        <f t="shared" si="6"/>
        <v>2231</v>
      </c>
      <c r="F33" s="12">
        <v>2300</v>
      </c>
      <c r="G33" s="26"/>
      <c r="H33" s="4" t="s">
        <v>367</v>
      </c>
      <c r="I33" s="7" t="s">
        <v>5</v>
      </c>
      <c r="J33" s="19">
        <f t="shared" si="3"/>
        <v>6231</v>
      </c>
      <c r="K33" s="19">
        <f t="shared" si="4"/>
        <v>6365</v>
      </c>
      <c r="L33" s="19">
        <f t="shared" si="5"/>
        <v>6499</v>
      </c>
      <c r="M33" s="8">
        <v>6700</v>
      </c>
    </row>
    <row r="34" spans="1:13" ht="15">
      <c r="A34" s="4" t="s">
        <v>314</v>
      </c>
      <c r="B34" s="7" t="s">
        <v>5</v>
      </c>
      <c r="C34" s="19">
        <f t="shared" si="7"/>
        <v>2325</v>
      </c>
      <c r="D34" s="19">
        <f t="shared" si="8"/>
        <v>2375</v>
      </c>
      <c r="E34" s="19">
        <f t="shared" si="6"/>
        <v>2425</v>
      </c>
      <c r="F34" s="12">
        <v>2500</v>
      </c>
      <c r="G34" s="26"/>
      <c r="H34" s="4" t="s">
        <v>368</v>
      </c>
      <c r="I34" s="7" t="s">
        <v>5</v>
      </c>
      <c r="J34" s="19">
        <f t="shared" si="3"/>
        <v>6417</v>
      </c>
      <c r="K34" s="19">
        <f t="shared" si="4"/>
        <v>6555</v>
      </c>
      <c r="L34" s="19">
        <f t="shared" si="5"/>
        <v>6693</v>
      </c>
      <c r="M34" s="8">
        <v>6900</v>
      </c>
    </row>
    <row r="35" spans="1:13" ht="15">
      <c r="A35" s="4" t="s">
        <v>315</v>
      </c>
      <c r="B35" s="7" t="s">
        <v>5</v>
      </c>
      <c r="C35" s="19">
        <f t="shared" si="7"/>
        <v>83.7</v>
      </c>
      <c r="D35" s="19">
        <f t="shared" si="8"/>
        <v>85.5</v>
      </c>
      <c r="E35" s="19">
        <f t="shared" si="6"/>
        <v>87.3</v>
      </c>
      <c r="F35" s="12">
        <v>90</v>
      </c>
      <c r="G35" s="26"/>
      <c r="H35" s="53" t="s">
        <v>395</v>
      </c>
      <c r="I35" s="54" t="s">
        <v>5</v>
      </c>
      <c r="J35" s="54">
        <f t="shared" si="3"/>
        <v>0</v>
      </c>
      <c r="K35" s="54">
        <f t="shared" si="4"/>
        <v>0</v>
      </c>
      <c r="L35" s="54">
        <f t="shared" si="5"/>
        <v>0</v>
      </c>
      <c r="M35" s="60"/>
    </row>
    <row r="36" spans="1:13" ht="15">
      <c r="A36" s="53" t="s">
        <v>316</v>
      </c>
      <c r="B36" s="54"/>
      <c r="C36" s="54"/>
      <c r="D36" s="54"/>
      <c r="E36" s="54"/>
      <c r="F36" s="60"/>
      <c r="G36" s="26"/>
      <c r="H36" s="4" t="s">
        <v>369</v>
      </c>
      <c r="I36" s="7" t="s">
        <v>5</v>
      </c>
      <c r="J36" s="19">
        <f t="shared" si="3"/>
        <v>1953</v>
      </c>
      <c r="K36" s="19">
        <f t="shared" si="4"/>
        <v>1995</v>
      </c>
      <c r="L36" s="19">
        <f t="shared" si="5"/>
        <v>2037</v>
      </c>
      <c r="M36" s="8">
        <v>2100</v>
      </c>
    </row>
    <row r="37" spans="1:13" ht="15">
      <c r="A37" s="4" t="s">
        <v>340</v>
      </c>
      <c r="B37" s="7" t="s">
        <v>5</v>
      </c>
      <c r="C37" s="19">
        <f>F37*0.93</f>
        <v>1674</v>
      </c>
      <c r="D37" s="19">
        <f>F37*0.95</f>
        <v>1710</v>
      </c>
      <c r="E37" s="19">
        <f>F37*0.97</f>
        <v>1746</v>
      </c>
      <c r="F37" s="12">
        <v>1800</v>
      </c>
      <c r="G37" s="26"/>
      <c r="H37" s="4" t="s">
        <v>370</v>
      </c>
      <c r="I37" s="7" t="s">
        <v>5</v>
      </c>
      <c r="J37" s="19">
        <f t="shared" si="3"/>
        <v>2139</v>
      </c>
      <c r="K37" s="19">
        <f t="shared" si="4"/>
        <v>2185</v>
      </c>
      <c r="L37" s="19">
        <f t="shared" si="5"/>
        <v>2231</v>
      </c>
      <c r="M37" s="8">
        <v>2300</v>
      </c>
    </row>
    <row r="38" spans="1:13" ht="15">
      <c r="A38" s="4" t="s">
        <v>317</v>
      </c>
      <c r="B38" s="7" t="s">
        <v>5</v>
      </c>
      <c r="C38" s="19">
        <f>F38*0.93</f>
        <v>1860</v>
      </c>
      <c r="D38" s="19">
        <f>F38*0.95</f>
        <v>1900</v>
      </c>
      <c r="E38" s="19">
        <f>F38*0.97</f>
        <v>1940</v>
      </c>
      <c r="F38" s="12">
        <v>2000</v>
      </c>
      <c r="G38" s="26"/>
      <c r="H38" s="4" t="s">
        <v>371</v>
      </c>
      <c r="I38" s="7" t="s">
        <v>5</v>
      </c>
      <c r="J38" s="19">
        <f t="shared" si="3"/>
        <v>2511</v>
      </c>
      <c r="K38" s="19">
        <f t="shared" si="4"/>
        <v>2565</v>
      </c>
      <c r="L38" s="19">
        <f t="shared" si="5"/>
        <v>2619</v>
      </c>
      <c r="M38" s="8">
        <v>2700</v>
      </c>
    </row>
    <row r="39" spans="1:13" ht="15">
      <c r="A39" s="4" t="s">
        <v>318</v>
      </c>
      <c r="B39" s="7" t="s">
        <v>5</v>
      </c>
      <c r="C39" s="19">
        <f>F39*0.93</f>
        <v>446.40000000000003</v>
      </c>
      <c r="D39" s="19">
        <f>F39*0.95</f>
        <v>456</v>
      </c>
      <c r="E39" s="19">
        <f>F39*0.97</f>
        <v>465.59999999999997</v>
      </c>
      <c r="F39" s="12">
        <v>480</v>
      </c>
      <c r="G39" s="26"/>
      <c r="H39" s="4" t="s">
        <v>372</v>
      </c>
      <c r="I39" s="7" t="s">
        <v>5</v>
      </c>
      <c r="J39" s="19">
        <f t="shared" si="3"/>
        <v>2650.5</v>
      </c>
      <c r="K39" s="19">
        <f t="shared" si="4"/>
        <v>2707.5</v>
      </c>
      <c r="L39" s="19">
        <f t="shared" si="5"/>
        <v>2764.5</v>
      </c>
      <c r="M39" s="8">
        <v>2850</v>
      </c>
    </row>
    <row r="40" spans="1:13" ht="15">
      <c r="A40" s="53" t="s">
        <v>319</v>
      </c>
      <c r="B40" s="54"/>
      <c r="C40" s="54"/>
      <c r="D40" s="54"/>
      <c r="E40" s="54"/>
      <c r="F40" s="60"/>
      <c r="G40" s="26"/>
      <c r="H40" s="4" t="s">
        <v>373</v>
      </c>
      <c r="I40" s="7" t="s">
        <v>5</v>
      </c>
      <c r="J40" s="19">
        <f t="shared" si="3"/>
        <v>2790</v>
      </c>
      <c r="K40" s="19">
        <f t="shared" si="4"/>
        <v>2850</v>
      </c>
      <c r="L40" s="19">
        <f t="shared" si="5"/>
        <v>2910</v>
      </c>
      <c r="M40" s="8">
        <v>3000</v>
      </c>
    </row>
    <row r="41" spans="1:13" ht="15">
      <c r="A41" s="4" t="s">
        <v>320</v>
      </c>
      <c r="B41" s="7" t="s">
        <v>5</v>
      </c>
      <c r="C41" s="19">
        <f>F41*0.93</f>
        <v>213.9</v>
      </c>
      <c r="D41" s="19">
        <f>F41*0.95</f>
        <v>218.5</v>
      </c>
      <c r="E41" s="19">
        <f aca="true" t="shared" si="9" ref="E41:E73">F41*0.97</f>
        <v>223.1</v>
      </c>
      <c r="F41" s="12">
        <v>230</v>
      </c>
      <c r="G41" s="26"/>
      <c r="H41" s="4" t="s">
        <v>374</v>
      </c>
      <c r="I41" s="7" t="s">
        <v>5</v>
      </c>
      <c r="J41" s="19">
        <f t="shared" si="3"/>
        <v>3069</v>
      </c>
      <c r="K41" s="19">
        <f t="shared" si="4"/>
        <v>3135</v>
      </c>
      <c r="L41" s="19">
        <f t="shared" si="5"/>
        <v>3201</v>
      </c>
      <c r="M41" s="8">
        <v>3300</v>
      </c>
    </row>
    <row r="42" spans="1:13" ht="15">
      <c r="A42" s="4" t="s">
        <v>321</v>
      </c>
      <c r="B42" s="7" t="s">
        <v>5</v>
      </c>
      <c r="C42" s="19"/>
      <c r="D42" s="19"/>
      <c r="E42" s="19"/>
      <c r="F42" s="12" t="s">
        <v>127</v>
      </c>
      <c r="G42" s="26"/>
      <c r="H42" s="4" t="s">
        <v>375</v>
      </c>
      <c r="I42" s="7" t="s">
        <v>5</v>
      </c>
      <c r="J42" s="19">
        <f t="shared" si="3"/>
        <v>3301.5</v>
      </c>
      <c r="K42" s="19">
        <f t="shared" si="4"/>
        <v>3372.5</v>
      </c>
      <c r="L42" s="19">
        <f t="shared" si="5"/>
        <v>3443.5</v>
      </c>
      <c r="M42" s="8">
        <v>3550</v>
      </c>
    </row>
    <row r="43" spans="1:13" ht="15">
      <c r="A43" s="4" t="s">
        <v>322</v>
      </c>
      <c r="B43" s="7" t="s">
        <v>5</v>
      </c>
      <c r="C43" s="19"/>
      <c r="D43" s="19"/>
      <c r="E43" s="19"/>
      <c r="F43" s="12" t="s">
        <v>127</v>
      </c>
      <c r="G43" s="26"/>
      <c r="H43" s="4" t="s">
        <v>376</v>
      </c>
      <c r="I43" s="7" t="s">
        <v>5</v>
      </c>
      <c r="J43" s="19">
        <f t="shared" si="3"/>
        <v>3534</v>
      </c>
      <c r="K43" s="19">
        <f t="shared" si="4"/>
        <v>3610</v>
      </c>
      <c r="L43" s="19">
        <f t="shared" si="5"/>
        <v>3686</v>
      </c>
      <c r="M43" s="8">
        <v>3800</v>
      </c>
    </row>
    <row r="44" spans="1:13" ht="15">
      <c r="A44" s="4" t="s">
        <v>323</v>
      </c>
      <c r="B44" s="7" t="s">
        <v>5</v>
      </c>
      <c r="C44" s="19"/>
      <c r="D44" s="19"/>
      <c r="E44" s="19"/>
      <c r="F44" s="12" t="s">
        <v>127</v>
      </c>
      <c r="G44" s="26"/>
      <c r="H44" s="4" t="s">
        <v>377</v>
      </c>
      <c r="I44" s="7" t="s">
        <v>5</v>
      </c>
      <c r="J44" s="19">
        <f t="shared" si="3"/>
        <v>3766.5</v>
      </c>
      <c r="K44" s="19">
        <f t="shared" si="4"/>
        <v>3847.5</v>
      </c>
      <c r="L44" s="19">
        <f t="shared" si="5"/>
        <v>3928.5</v>
      </c>
      <c r="M44" s="8">
        <v>4050</v>
      </c>
    </row>
    <row r="45" spans="1:13" ht="15">
      <c r="A45" s="4" t="s">
        <v>324</v>
      </c>
      <c r="B45" s="7" t="s">
        <v>5</v>
      </c>
      <c r="C45" s="19">
        <f aca="true" t="shared" si="10" ref="C45:C73">F45*0.93</f>
        <v>46.5</v>
      </c>
      <c r="D45" s="19">
        <f aca="true" t="shared" si="11" ref="D45:D73">F45*0.95</f>
        <v>47.5</v>
      </c>
      <c r="E45" s="19">
        <f t="shared" si="9"/>
        <v>48.5</v>
      </c>
      <c r="F45" s="12">
        <v>50</v>
      </c>
      <c r="G45" s="27"/>
      <c r="H45" s="4" t="s">
        <v>378</v>
      </c>
      <c r="I45" s="7" t="s">
        <v>5</v>
      </c>
      <c r="J45" s="19">
        <f t="shared" si="3"/>
        <v>3999</v>
      </c>
      <c r="K45" s="19">
        <f t="shared" si="4"/>
        <v>4085</v>
      </c>
      <c r="L45" s="19">
        <f t="shared" si="5"/>
        <v>4171</v>
      </c>
      <c r="M45" s="8">
        <v>4300</v>
      </c>
    </row>
    <row r="46" spans="1:13" ht="15">
      <c r="A46" s="4" t="s">
        <v>325</v>
      </c>
      <c r="B46" s="7" t="s">
        <v>5</v>
      </c>
      <c r="C46" s="19">
        <f t="shared" si="10"/>
        <v>111.60000000000001</v>
      </c>
      <c r="D46" s="19">
        <f t="shared" si="11"/>
        <v>114</v>
      </c>
      <c r="E46" s="19">
        <f t="shared" si="9"/>
        <v>116.39999999999999</v>
      </c>
      <c r="F46" s="12">
        <v>120</v>
      </c>
      <c r="G46" s="27"/>
      <c r="H46" s="4" t="s">
        <v>379</v>
      </c>
      <c r="I46" s="7" t="s">
        <v>5</v>
      </c>
      <c r="J46" s="19">
        <f t="shared" si="3"/>
        <v>4185</v>
      </c>
      <c r="K46" s="19">
        <f t="shared" si="4"/>
        <v>4275</v>
      </c>
      <c r="L46" s="19">
        <f t="shared" si="5"/>
        <v>4365</v>
      </c>
      <c r="M46" s="8">
        <v>4500</v>
      </c>
    </row>
    <row r="47" spans="1:13" ht="15">
      <c r="A47" s="4" t="s">
        <v>326</v>
      </c>
      <c r="B47" s="7" t="s">
        <v>5</v>
      </c>
      <c r="C47" s="19">
        <f t="shared" si="10"/>
        <v>1023</v>
      </c>
      <c r="D47" s="19">
        <f t="shared" si="11"/>
        <v>1045</v>
      </c>
      <c r="E47" s="19">
        <f t="shared" si="9"/>
        <v>1067</v>
      </c>
      <c r="F47" s="12">
        <v>1100</v>
      </c>
      <c r="G47" s="27"/>
      <c r="H47" s="4" t="s">
        <v>380</v>
      </c>
      <c r="I47" s="7" t="s">
        <v>5</v>
      </c>
      <c r="J47" s="19">
        <f t="shared" si="3"/>
        <v>4510.5</v>
      </c>
      <c r="K47" s="19">
        <f t="shared" si="4"/>
        <v>4607.5</v>
      </c>
      <c r="L47" s="19">
        <f t="shared" si="5"/>
        <v>4704.5</v>
      </c>
      <c r="M47" s="8">
        <v>4850</v>
      </c>
    </row>
    <row r="48" spans="1:13" ht="15">
      <c r="A48" s="4" t="s">
        <v>327</v>
      </c>
      <c r="B48" s="7" t="s">
        <v>5</v>
      </c>
      <c r="C48" s="19">
        <f t="shared" si="10"/>
        <v>883.5</v>
      </c>
      <c r="D48" s="19">
        <f t="shared" si="11"/>
        <v>902.5</v>
      </c>
      <c r="E48" s="19">
        <f t="shared" si="9"/>
        <v>921.5</v>
      </c>
      <c r="F48" s="12">
        <v>950</v>
      </c>
      <c r="G48" s="27"/>
      <c r="H48" s="4" t="s">
        <v>381</v>
      </c>
      <c r="I48" s="7" t="s">
        <v>5</v>
      </c>
      <c r="J48" s="19">
        <f t="shared" si="3"/>
        <v>4696.5</v>
      </c>
      <c r="K48" s="19">
        <f t="shared" si="4"/>
        <v>4797.5</v>
      </c>
      <c r="L48" s="19">
        <f t="shared" si="5"/>
        <v>4898.5</v>
      </c>
      <c r="M48" s="8">
        <v>5050</v>
      </c>
    </row>
    <row r="49" spans="1:13" ht="15">
      <c r="A49" s="4" t="s">
        <v>328</v>
      </c>
      <c r="B49" s="7" t="s">
        <v>5</v>
      </c>
      <c r="C49" s="19">
        <f t="shared" si="10"/>
        <v>697.5</v>
      </c>
      <c r="D49" s="19">
        <f t="shared" si="11"/>
        <v>712.5</v>
      </c>
      <c r="E49" s="19">
        <f t="shared" si="9"/>
        <v>727.5</v>
      </c>
      <c r="F49" s="12">
        <v>750</v>
      </c>
      <c r="G49" s="27"/>
      <c r="H49" s="4" t="s">
        <v>382</v>
      </c>
      <c r="I49" s="7" t="s">
        <v>5</v>
      </c>
      <c r="J49" s="19">
        <f t="shared" si="3"/>
        <v>5022</v>
      </c>
      <c r="K49" s="19">
        <f t="shared" si="4"/>
        <v>5130</v>
      </c>
      <c r="L49" s="19">
        <f t="shared" si="5"/>
        <v>5238</v>
      </c>
      <c r="M49" s="8">
        <v>5400</v>
      </c>
    </row>
    <row r="50" spans="1:13" ht="25.5">
      <c r="A50" s="4" t="s">
        <v>329</v>
      </c>
      <c r="B50" s="7" t="s">
        <v>5</v>
      </c>
      <c r="C50" s="19">
        <f t="shared" si="10"/>
        <v>279</v>
      </c>
      <c r="D50" s="19">
        <f t="shared" si="11"/>
        <v>285</v>
      </c>
      <c r="E50" s="19">
        <f t="shared" si="9"/>
        <v>291</v>
      </c>
      <c r="F50" s="12">
        <v>300</v>
      </c>
      <c r="G50" s="27"/>
      <c r="H50" s="4" t="s">
        <v>383</v>
      </c>
      <c r="I50" s="7" t="s">
        <v>5</v>
      </c>
      <c r="J50" s="19">
        <f t="shared" si="3"/>
        <v>5208</v>
      </c>
      <c r="K50" s="19">
        <f t="shared" si="4"/>
        <v>5320</v>
      </c>
      <c r="L50" s="19">
        <f t="shared" si="5"/>
        <v>5432</v>
      </c>
      <c r="M50" s="8">
        <v>5600</v>
      </c>
    </row>
    <row r="51" spans="1:13" ht="25.5">
      <c r="A51" s="4" t="s">
        <v>330</v>
      </c>
      <c r="B51" s="7" t="s">
        <v>5</v>
      </c>
      <c r="C51" s="19">
        <f t="shared" si="10"/>
        <v>325.5</v>
      </c>
      <c r="D51" s="19">
        <f t="shared" si="11"/>
        <v>332.5</v>
      </c>
      <c r="E51" s="19">
        <f t="shared" si="9"/>
        <v>339.5</v>
      </c>
      <c r="F51" s="12">
        <v>350</v>
      </c>
      <c r="G51" s="27"/>
      <c r="H51" s="4" t="s">
        <v>384</v>
      </c>
      <c r="I51" s="7" t="s">
        <v>5</v>
      </c>
      <c r="J51" s="19">
        <f t="shared" si="3"/>
        <v>5533.5</v>
      </c>
      <c r="K51" s="19">
        <f t="shared" si="4"/>
        <v>5652.5</v>
      </c>
      <c r="L51" s="19">
        <f t="shared" si="5"/>
        <v>5771.5</v>
      </c>
      <c r="M51" s="8">
        <v>5950</v>
      </c>
    </row>
    <row r="52" spans="1:13" ht="15">
      <c r="A52" s="4" t="s">
        <v>331</v>
      </c>
      <c r="B52" s="7" t="s">
        <v>5</v>
      </c>
      <c r="C52" s="19">
        <f t="shared" si="10"/>
        <v>3.2550000000000003</v>
      </c>
      <c r="D52" s="19">
        <f t="shared" si="11"/>
        <v>3.3249999999999997</v>
      </c>
      <c r="E52" s="19">
        <f t="shared" si="9"/>
        <v>3.395</v>
      </c>
      <c r="F52" s="12">
        <v>3.5</v>
      </c>
      <c r="G52" s="27"/>
      <c r="H52" s="4" t="s">
        <v>385</v>
      </c>
      <c r="I52" s="7" t="s">
        <v>5</v>
      </c>
      <c r="J52" s="19">
        <f t="shared" si="3"/>
        <v>5859</v>
      </c>
      <c r="K52" s="19">
        <f t="shared" si="4"/>
        <v>5985</v>
      </c>
      <c r="L52" s="19">
        <f t="shared" si="5"/>
        <v>6111</v>
      </c>
      <c r="M52" s="8">
        <v>6300</v>
      </c>
    </row>
    <row r="53" spans="1:13" ht="15">
      <c r="A53" s="4" t="s">
        <v>332</v>
      </c>
      <c r="B53" s="7" t="s">
        <v>5</v>
      </c>
      <c r="C53" s="19">
        <f t="shared" si="10"/>
        <v>9.3</v>
      </c>
      <c r="D53" s="19">
        <f t="shared" si="11"/>
        <v>9.5</v>
      </c>
      <c r="E53" s="19">
        <f t="shared" si="9"/>
        <v>9.7</v>
      </c>
      <c r="F53" s="12">
        <v>10</v>
      </c>
      <c r="G53" s="27"/>
      <c r="H53" s="4" t="s">
        <v>386</v>
      </c>
      <c r="I53" s="7" t="s">
        <v>5</v>
      </c>
      <c r="J53" s="19">
        <f t="shared" si="3"/>
        <v>6091.5</v>
      </c>
      <c r="K53" s="19">
        <f t="shared" si="4"/>
        <v>6222.5</v>
      </c>
      <c r="L53" s="19">
        <f t="shared" si="5"/>
        <v>6353.5</v>
      </c>
      <c r="M53" s="8">
        <v>6550</v>
      </c>
    </row>
    <row r="54" spans="1:13" ht="15">
      <c r="A54" s="4" t="s">
        <v>332</v>
      </c>
      <c r="B54" s="7" t="s">
        <v>5</v>
      </c>
      <c r="C54" s="19">
        <f t="shared" si="10"/>
        <v>9.3</v>
      </c>
      <c r="D54" s="19">
        <f t="shared" si="11"/>
        <v>9.5</v>
      </c>
      <c r="E54" s="19">
        <f t="shared" si="9"/>
        <v>9.7</v>
      </c>
      <c r="F54" s="12">
        <v>10</v>
      </c>
      <c r="G54" s="27"/>
      <c r="H54" s="4" t="s">
        <v>387</v>
      </c>
      <c r="I54" s="7" t="s">
        <v>5</v>
      </c>
      <c r="J54" s="19">
        <f t="shared" si="3"/>
        <v>6370.5</v>
      </c>
      <c r="K54" s="19">
        <f t="shared" si="4"/>
        <v>6507.5</v>
      </c>
      <c r="L54" s="19">
        <f t="shared" si="5"/>
        <v>6644.5</v>
      </c>
      <c r="M54" s="8">
        <v>6850</v>
      </c>
    </row>
    <row r="55" spans="1:13" ht="15">
      <c r="A55" s="4" t="s">
        <v>412</v>
      </c>
      <c r="B55" s="7" t="s">
        <v>5</v>
      </c>
      <c r="C55" s="19">
        <f>F55*0.93</f>
        <v>83.7</v>
      </c>
      <c r="D55" s="19">
        <f>F55*0.95</f>
        <v>85.5</v>
      </c>
      <c r="E55" s="19">
        <f t="shared" si="9"/>
        <v>87.3</v>
      </c>
      <c r="F55" s="12">
        <v>90</v>
      </c>
      <c r="G55" s="28"/>
      <c r="H55" s="4" t="s">
        <v>388</v>
      </c>
      <c r="I55" s="7" t="s">
        <v>5</v>
      </c>
      <c r="J55" s="19">
        <f t="shared" si="3"/>
        <v>6603</v>
      </c>
      <c r="K55" s="19">
        <f t="shared" si="4"/>
        <v>6745</v>
      </c>
      <c r="L55" s="19">
        <f t="shared" si="5"/>
        <v>6887</v>
      </c>
      <c r="M55" s="8">
        <v>7100</v>
      </c>
    </row>
    <row r="56" spans="1:13" ht="15">
      <c r="A56" s="53" t="s">
        <v>406</v>
      </c>
      <c r="B56" s="54"/>
      <c r="C56" s="54">
        <f>F56*0.93</f>
        <v>0</v>
      </c>
      <c r="D56" s="54">
        <f>F56*0.95</f>
        <v>0</v>
      </c>
      <c r="E56" s="54">
        <f t="shared" si="9"/>
        <v>0</v>
      </c>
      <c r="F56" s="60"/>
      <c r="G56" s="28"/>
      <c r="H56" s="4" t="s">
        <v>389</v>
      </c>
      <c r="I56" s="7" t="s">
        <v>5</v>
      </c>
      <c r="J56" s="19">
        <f t="shared" si="3"/>
        <v>6882</v>
      </c>
      <c r="K56" s="19">
        <f t="shared" si="4"/>
        <v>7030</v>
      </c>
      <c r="L56" s="19">
        <f t="shared" si="5"/>
        <v>7178</v>
      </c>
      <c r="M56" s="8">
        <v>7400</v>
      </c>
    </row>
    <row r="57" spans="1:13" ht="15">
      <c r="A57" s="4" t="s">
        <v>407</v>
      </c>
      <c r="B57" s="7" t="s">
        <v>5</v>
      </c>
      <c r="C57" s="19">
        <f>F57*0.93</f>
        <v>2325</v>
      </c>
      <c r="D57" s="19">
        <f>F57*0.95</f>
        <v>2375</v>
      </c>
      <c r="E57" s="19">
        <f t="shared" si="9"/>
        <v>2425</v>
      </c>
      <c r="F57" s="8">
        <v>2500</v>
      </c>
      <c r="G57" s="28"/>
      <c r="H57" s="4" t="s">
        <v>390</v>
      </c>
      <c r="I57" s="7" t="s">
        <v>5</v>
      </c>
      <c r="J57" s="19">
        <f t="shared" si="3"/>
        <v>7068</v>
      </c>
      <c r="K57" s="19">
        <f t="shared" si="4"/>
        <v>7220</v>
      </c>
      <c r="L57" s="19">
        <f t="shared" si="5"/>
        <v>7372</v>
      </c>
      <c r="M57" s="8">
        <v>7600</v>
      </c>
    </row>
    <row r="58" spans="1:13" ht="15">
      <c r="A58" s="4" t="s">
        <v>408</v>
      </c>
      <c r="B58" s="7" t="s">
        <v>5</v>
      </c>
      <c r="C58" s="19">
        <v>1800</v>
      </c>
      <c r="D58" s="19">
        <v>1850</v>
      </c>
      <c r="E58" s="19">
        <v>1890</v>
      </c>
      <c r="F58" s="8">
        <v>1950</v>
      </c>
      <c r="G58" s="28"/>
      <c r="H58" s="4" t="s">
        <v>391</v>
      </c>
      <c r="I58" s="7" t="s">
        <v>5</v>
      </c>
      <c r="J58" s="19">
        <f t="shared" si="3"/>
        <v>7440</v>
      </c>
      <c r="K58" s="19">
        <f t="shared" si="4"/>
        <v>7600</v>
      </c>
      <c r="L58" s="19">
        <f t="shared" si="5"/>
        <v>7760</v>
      </c>
      <c r="M58" s="8">
        <v>8000</v>
      </c>
    </row>
    <row r="59" spans="1:13" ht="15">
      <c r="A59" s="4" t="s">
        <v>409</v>
      </c>
      <c r="B59" s="7" t="s">
        <v>5</v>
      </c>
      <c r="C59" s="19">
        <f>F59*0.93</f>
        <v>2139</v>
      </c>
      <c r="D59" s="19">
        <f>F59*0.95</f>
        <v>2185</v>
      </c>
      <c r="E59" s="19">
        <f t="shared" si="9"/>
        <v>2231</v>
      </c>
      <c r="F59" s="8">
        <v>2300</v>
      </c>
      <c r="G59" s="28"/>
      <c r="H59" s="4" t="s">
        <v>392</v>
      </c>
      <c r="I59" s="7" t="s">
        <v>5</v>
      </c>
      <c r="J59" s="19">
        <f t="shared" si="3"/>
        <v>7626</v>
      </c>
      <c r="K59" s="19">
        <f t="shared" si="4"/>
        <v>7790</v>
      </c>
      <c r="L59" s="19">
        <f t="shared" si="5"/>
        <v>7954</v>
      </c>
      <c r="M59" s="8">
        <v>8200</v>
      </c>
    </row>
    <row r="60" spans="1:13" ht="15">
      <c r="A60" s="4" t="s">
        <v>410</v>
      </c>
      <c r="B60" s="7" t="s">
        <v>5</v>
      </c>
      <c r="C60" s="19">
        <f>F60*0.93</f>
        <v>1860</v>
      </c>
      <c r="D60" s="19">
        <f>F60*0.95</f>
        <v>1900</v>
      </c>
      <c r="E60" s="19">
        <f t="shared" si="9"/>
        <v>1940</v>
      </c>
      <c r="F60" s="8">
        <v>2000</v>
      </c>
      <c r="G60" s="28"/>
      <c r="H60" s="4" t="s">
        <v>393</v>
      </c>
      <c r="I60" s="7" t="s">
        <v>5</v>
      </c>
      <c r="J60" s="19">
        <f t="shared" si="3"/>
        <v>7905</v>
      </c>
      <c r="K60" s="19">
        <f t="shared" si="4"/>
        <v>8075</v>
      </c>
      <c r="L60" s="19">
        <f t="shared" si="5"/>
        <v>8245</v>
      </c>
      <c r="M60" s="8">
        <v>8500</v>
      </c>
    </row>
    <row r="61" spans="1:13" ht="15">
      <c r="A61" s="4" t="s">
        <v>411</v>
      </c>
      <c r="B61" s="7" t="s">
        <v>5</v>
      </c>
      <c r="C61" s="19">
        <f>F61*0.93</f>
        <v>1860</v>
      </c>
      <c r="D61" s="19">
        <f>F61*0.95</f>
        <v>1900</v>
      </c>
      <c r="E61" s="19">
        <f t="shared" si="9"/>
        <v>1940</v>
      </c>
      <c r="F61" s="8">
        <v>2000</v>
      </c>
      <c r="G61" s="28"/>
      <c r="H61" s="4" t="s">
        <v>394</v>
      </c>
      <c r="I61" s="7" t="s">
        <v>5</v>
      </c>
      <c r="J61" s="19">
        <f t="shared" si="3"/>
        <v>8184</v>
      </c>
      <c r="K61" s="19">
        <f t="shared" si="4"/>
        <v>8360</v>
      </c>
      <c r="L61" s="19">
        <f t="shared" si="5"/>
        <v>8536</v>
      </c>
      <c r="M61" s="8">
        <v>8800</v>
      </c>
    </row>
    <row r="62" spans="1:13" ht="15">
      <c r="A62" s="4"/>
      <c r="B62" s="7" t="s">
        <v>5</v>
      </c>
      <c r="C62" s="19">
        <f t="shared" si="10"/>
        <v>0</v>
      </c>
      <c r="D62" s="19">
        <f t="shared" si="11"/>
        <v>0</v>
      </c>
      <c r="E62" s="19">
        <f t="shared" si="9"/>
        <v>0</v>
      </c>
      <c r="F62" s="8"/>
      <c r="G62" s="28"/>
      <c r="H62" s="53" t="s">
        <v>396</v>
      </c>
      <c r="I62" s="54"/>
      <c r="J62" s="54"/>
      <c r="K62" s="54"/>
      <c r="L62" s="54"/>
      <c r="M62" s="60"/>
    </row>
    <row r="63" spans="1:13" ht="15">
      <c r="A63" s="4"/>
      <c r="B63" s="7" t="s">
        <v>5</v>
      </c>
      <c r="C63" s="19">
        <f t="shared" si="10"/>
        <v>0</v>
      </c>
      <c r="D63" s="19">
        <f t="shared" si="11"/>
        <v>0</v>
      </c>
      <c r="E63" s="19">
        <f t="shared" si="9"/>
        <v>0</v>
      </c>
      <c r="F63" s="8"/>
      <c r="G63" s="28"/>
      <c r="H63" s="4" t="s">
        <v>397</v>
      </c>
      <c r="I63" s="7" t="s">
        <v>5</v>
      </c>
      <c r="J63" s="19">
        <f>M63*0.93</f>
        <v>12555</v>
      </c>
      <c r="K63" s="19">
        <f>M63*0.95</f>
        <v>12825</v>
      </c>
      <c r="L63" s="19">
        <f t="shared" si="5"/>
        <v>13095</v>
      </c>
      <c r="M63" s="8">
        <v>13500</v>
      </c>
    </row>
    <row r="64" spans="1:13" ht="15">
      <c r="A64" s="4"/>
      <c r="B64" s="7" t="s">
        <v>5</v>
      </c>
      <c r="C64" s="19">
        <f t="shared" si="10"/>
        <v>0</v>
      </c>
      <c r="D64" s="19">
        <f t="shared" si="11"/>
        <v>0</v>
      </c>
      <c r="E64" s="19">
        <f t="shared" si="9"/>
        <v>0</v>
      </c>
      <c r="F64" s="8"/>
      <c r="G64" s="28"/>
      <c r="H64" s="4" t="s">
        <v>398</v>
      </c>
      <c r="I64" s="7" t="s">
        <v>5</v>
      </c>
      <c r="J64" s="19">
        <f>M64*0.93</f>
        <v>2511</v>
      </c>
      <c r="K64" s="19">
        <f>M64*0.95</f>
        <v>2565</v>
      </c>
      <c r="L64" s="19">
        <f t="shared" si="5"/>
        <v>2619</v>
      </c>
      <c r="M64" s="8">
        <v>2700</v>
      </c>
    </row>
    <row r="65" spans="1:13" ht="15">
      <c r="A65" s="4"/>
      <c r="B65" s="7" t="s">
        <v>5</v>
      </c>
      <c r="C65" s="19">
        <f t="shared" si="10"/>
        <v>0</v>
      </c>
      <c r="D65" s="19">
        <f t="shared" si="11"/>
        <v>0</v>
      </c>
      <c r="E65" s="19">
        <f t="shared" si="9"/>
        <v>0</v>
      </c>
      <c r="F65" s="8"/>
      <c r="G65" s="36"/>
      <c r="H65" s="4" t="s">
        <v>399</v>
      </c>
      <c r="I65" s="7" t="s">
        <v>5</v>
      </c>
      <c r="J65" s="19">
        <f>M65*0.93</f>
        <v>2697</v>
      </c>
      <c r="K65" s="19">
        <f>M65*0.95</f>
        <v>2755</v>
      </c>
      <c r="L65" s="19">
        <f t="shared" si="5"/>
        <v>2813</v>
      </c>
      <c r="M65" s="8">
        <v>2900</v>
      </c>
    </row>
    <row r="66" spans="1:13" ht="15">
      <c r="A66" s="4"/>
      <c r="B66" s="7" t="s">
        <v>5</v>
      </c>
      <c r="C66" s="19">
        <f t="shared" si="10"/>
        <v>0</v>
      </c>
      <c r="D66" s="19">
        <f t="shared" si="11"/>
        <v>0</v>
      </c>
      <c r="E66" s="19">
        <f t="shared" si="9"/>
        <v>0</v>
      </c>
      <c r="F66" s="8"/>
      <c r="G66" s="16"/>
      <c r="H66" s="53" t="s">
        <v>400</v>
      </c>
      <c r="I66" s="54"/>
      <c r="J66" s="54"/>
      <c r="K66" s="54"/>
      <c r="L66" s="54"/>
      <c r="M66" s="60"/>
    </row>
    <row r="67" spans="1:13" ht="15">
      <c r="A67" s="4"/>
      <c r="B67" s="7" t="s">
        <v>5</v>
      </c>
      <c r="C67" s="19">
        <f t="shared" si="10"/>
        <v>0</v>
      </c>
      <c r="D67" s="19">
        <f t="shared" si="11"/>
        <v>0</v>
      </c>
      <c r="E67" s="19">
        <f t="shared" si="9"/>
        <v>0</v>
      </c>
      <c r="F67" s="8"/>
      <c r="H67" s="4" t="s">
        <v>401</v>
      </c>
      <c r="I67" s="7" t="s">
        <v>5</v>
      </c>
      <c r="J67" s="19">
        <f aca="true" t="shared" si="12" ref="J67:J72">M67*0.93</f>
        <v>232.5</v>
      </c>
      <c r="K67" s="19">
        <f aca="true" t="shared" si="13" ref="K67:K72">M67*0.95</f>
        <v>237.5</v>
      </c>
      <c r="L67" s="19">
        <f t="shared" si="5"/>
        <v>242.5</v>
      </c>
      <c r="M67" s="8">
        <v>250</v>
      </c>
    </row>
    <row r="68" spans="1:13" ht="15">
      <c r="A68" s="4"/>
      <c r="B68" s="7" t="s">
        <v>5</v>
      </c>
      <c r="C68" s="19">
        <f t="shared" si="10"/>
        <v>0</v>
      </c>
      <c r="D68" s="19">
        <f t="shared" si="11"/>
        <v>0</v>
      </c>
      <c r="E68" s="19">
        <f t="shared" si="9"/>
        <v>0</v>
      </c>
      <c r="F68" s="8"/>
      <c r="H68" s="4" t="s">
        <v>402</v>
      </c>
      <c r="I68" s="7" t="s">
        <v>5</v>
      </c>
      <c r="J68" s="19">
        <f t="shared" si="12"/>
        <v>0</v>
      </c>
      <c r="K68" s="19">
        <f t="shared" si="13"/>
        <v>0</v>
      </c>
      <c r="L68" s="19">
        <f t="shared" si="5"/>
        <v>0</v>
      </c>
      <c r="M68" s="8"/>
    </row>
    <row r="69" spans="1:13" ht="15">
      <c r="A69" s="4"/>
      <c r="B69" s="7" t="s">
        <v>5</v>
      </c>
      <c r="C69" s="19">
        <f t="shared" si="10"/>
        <v>0</v>
      </c>
      <c r="D69" s="19">
        <f t="shared" si="11"/>
        <v>0</v>
      </c>
      <c r="E69" s="19">
        <f t="shared" si="9"/>
        <v>0</v>
      </c>
      <c r="F69" s="8"/>
      <c r="H69" s="4" t="s">
        <v>405</v>
      </c>
      <c r="I69" s="7" t="s">
        <v>5</v>
      </c>
      <c r="J69" s="19">
        <f t="shared" si="12"/>
        <v>604.5</v>
      </c>
      <c r="K69" s="19">
        <f t="shared" si="13"/>
        <v>617.5</v>
      </c>
      <c r="L69" s="19">
        <f t="shared" si="5"/>
        <v>630.5</v>
      </c>
      <c r="M69" s="8">
        <v>650</v>
      </c>
    </row>
    <row r="70" spans="1:13" ht="15">
      <c r="A70" s="4"/>
      <c r="B70" s="7" t="s">
        <v>5</v>
      </c>
      <c r="C70" s="19">
        <f t="shared" si="10"/>
        <v>0</v>
      </c>
      <c r="D70" s="19">
        <f t="shared" si="11"/>
        <v>0</v>
      </c>
      <c r="E70" s="19">
        <f t="shared" si="9"/>
        <v>0</v>
      </c>
      <c r="F70" s="8"/>
      <c r="H70" s="4" t="s">
        <v>403</v>
      </c>
      <c r="I70" s="7" t="s">
        <v>5</v>
      </c>
      <c r="J70" s="19">
        <f t="shared" si="12"/>
        <v>186</v>
      </c>
      <c r="K70" s="19">
        <f t="shared" si="13"/>
        <v>190</v>
      </c>
      <c r="L70" s="19">
        <f t="shared" si="5"/>
        <v>194</v>
      </c>
      <c r="M70" s="8">
        <v>200</v>
      </c>
    </row>
    <row r="71" spans="1:13" ht="15">
      <c r="A71" s="4"/>
      <c r="B71" s="7" t="s">
        <v>5</v>
      </c>
      <c r="C71" s="19">
        <f t="shared" si="10"/>
        <v>0</v>
      </c>
      <c r="D71" s="19">
        <f t="shared" si="11"/>
        <v>0</v>
      </c>
      <c r="E71" s="19">
        <f t="shared" si="9"/>
        <v>0</v>
      </c>
      <c r="F71" s="8"/>
      <c r="H71" s="4" t="s">
        <v>404</v>
      </c>
      <c r="I71" s="7" t="s">
        <v>5</v>
      </c>
      <c r="J71" s="19">
        <f t="shared" si="12"/>
        <v>279</v>
      </c>
      <c r="K71" s="19">
        <f t="shared" si="13"/>
        <v>285</v>
      </c>
      <c r="L71" s="19">
        <f t="shared" si="5"/>
        <v>291</v>
      </c>
      <c r="M71" s="8">
        <v>300</v>
      </c>
    </row>
    <row r="72" spans="1:13" ht="15">
      <c r="A72" s="4"/>
      <c r="B72" s="7" t="s">
        <v>5</v>
      </c>
      <c r="C72" s="19">
        <f t="shared" si="10"/>
        <v>0</v>
      </c>
      <c r="D72" s="19">
        <f t="shared" si="11"/>
        <v>0</v>
      </c>
      <c r="E72" s="19">
        <f t="shared" si="9"/>
        <v>0</v>
      </c>
      <c r="F72" s="8"/>
      <c r="H72" s="4" t="s">
        <v>413</v>
      </c>
      <c r="I72" s="7" t="s">
        <v>5</v>
      </c>
      <c r="J72" s="19">
        <f t="shared" si="12"/>
        <v>1395</v>
      </c>
      <c r="K72" s="19">
        <f t="shared" si="13"/>
        <v>1425</v>
      </c>
      <c r="L72" s="19">
        <f t="shared" si="5"/>
        <v>1455</v>
      </c>
      <c r="M72" s="8">
        <v>1500</v>
      </c>
    </row>
    <row r="73" spans="1:13" ht="15">
      <c r="A73" s="4"/>
      <c r="B73" s="7" t="s">
        <v>5</v>
      </c>
      <c r="C73" s="19">
        <f t="shared" si="10"/>
        <v>0</v>
      </c>
      <c r="D73" s="19">
        <f t="shared" si="11"/>
        <v>0</v>
      </c>
      <c r="E73" s="19">
        <f t="shared" si="9"/>
        <v>0</v>
      </c>
      <c r="F73" s="8"/>
      <c r="H73" s="4"/>
      <c r="I73" s="7" t="s">
        <v>5</v>
      </c>
      <c r="J73" s="19">
        <f>M73*0.93</f>
        <v>0</v>
      </c>
      <c r="K73" s="19">
        <f>M73*0.95</f>
        <v>0</v>
      </c>
      <c r="L73" s="19">
        <f t="shared" si="5"/>
        <v>0</v>
      </c>
      <c r="M73" s="8"/>
    </row>
  </sheetData>
  <sheetProtection/>
  <mergeCells count="14">
    <mergeCell ref="A40:F40"/>
    <mergeCell ref="A56:F56"/>
    <mergeCell ref="H8:M8"/>
    <mergeCell ref="H35:M35"/>
    <mergeCell ref="H62:M62"/>
    <mergeCell ref="H66:M66"/>
    <mergeCell ref="A17:F17"/>
    <mergeCell ref="A36:F36"/>
    <mergeCell ref="A5:F5"/>
    <mergeCell ref="H5:M5"/>
    <mergeCell ref="A1:M1"/>
    <mergeCell ref="A2:M2"/>
    <mergeCell ref="A3:M3"/>
    <mergeCell ref="A6:F6"/>
  </mergeCells>
  <hyperlinks>
    <hyperlink ref="A3:B3" r:id="rId1" display="www.pozhsnabnn.ru                          01.09.2011 г."/>
  </hyperlinks>
  <printOptions/>
  <pageMargins left="0.29" right="0.24" top="0.3" bottom="0.3" header="0.3" footer="0.3"/>
  <pageSetup horizontalDpi="600" verticalDpi="600" orientation="portrait" paperSize="9" scale="6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2"/>
  <sheetViews>
    <sheetView view="pageBreakPreview" zoomScaleSheetLayoutView="100" zoomScalePageLayoutView="0" workbookViewId="0" topLeftCell="B1">
      <selection activeCell="H9" sqref="H9"/>
    </sheetView>
  </sheetViews>
  <sheetFormatPr defaultColWidth="9.140625" defaultRowHeight="15"/>
  <cols>
    <col min="1" max="1" width="38.7109375" style="0" customWidth="1"/>
    <col min="2" max="2" width="4.7109375" style="0" bestFit="1" customWidth="1"/>
    <col min="3" max="3" width="6.7109375" style="0" customWidth="1"/>
    <col min="4" max="5" width="5.140625" style="0" bestFit="1" customWidth="1"/>
    <col min="6" max="6" width="7.57421875" style="0" bestFit="1" customWidth="1"/>
    <col min="7" max="7" width="2.00390625" style="0" customWidth="1"/>
    <col min="8" max="8" width="37.7109375" style="0" customWidth="1"/>
    <col min="9" max="9" width="5.421875" style="0" bestFit="1" customWidth="1"/>
    <col min="10" max="12" width="6.28125" style="0" bestFit="1" customWidth="1"/>
    <col min="13" max="13" width="7.7109375" style="0" bestFit="1" customWidth="1"/>
  </cols>
  <sheetData>
    <row r="1" spans="1:14" s="18" customFormat="1" ht="20.25" customHeight="1">
      <c r="A1" s="55" t="s">
        <v>287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</row>
    <row r="2" spans="1:14" s="18" customFormat="1" ht="18.75">
      <c r="A2" s="55" t="s">
        <v>288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"/>
    </row>
    <row r="3" spans="1:14" s="18" customFormat="1" ht="18.75">
      <c r="A3" s="56" t="s">
        <v>88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"/>
    </row>
    <row r="4" spans="1:13" ht="15">
      <c r="A4" s="21" t="s">
        <v>0</v>
      </c>
      <c r="B4" s="17" t="s">
        <v>1</v>
      </c>
      <c r="C4" s="17" t="s">
        <v>51</v>
      </c>
      <c r="D4" s="17" t="s">
        <v>50</v>
      </c>
      <c r="E4" s="17" t="s">
        <v>49</v>
      </c>
      <c r="F4" s="17" t="s">
        <v>48</v>
      </c>
      <c r="G4" s="25"/>
      <c r="H4" s="21" t="s">
        <v>0</v>
      </c>
      <c r="I4" s="17" t="s">
        <v>1</v>
      </c>
      <c r="J4" s="17" t="s">
        <v>51</v>
      </c>
      <c r="K4" s="17" t="s">
        <v>50</v>
      </c>
      <c r="L4" s="17" t="s">
        <v>49</v>
      </c>
      <c r="M4" s="17" t="s">
        <v>48</v>
      </c>
    </row>
    <row r="5" spans="1:13" ht="15">
      <c r="A5" s="53" t="s">
        <v>289</v>
      </c>
      <c r="B5" s="54"/>
      <c r="C5" s="54"/>
      <c r="D5" s="54"/>
      <c r="E5" s="54"/>
      <c r="F5" s="60"/>
      <c r="G5" s="26"/>
      <c r="H5" s="53" t="s">
        <v>642</v>
      </c>
      <c r="I5" s="54"/>
      <c r="J5" s="54"/>
      <c r="K5" s="54"/>
      <c r="L5" s="54"/>
      <c r="M5" s="60"/>
    </row>
    <row r="6" spans="1:13" ht="15">
      <c r="A6" s="53" t="s">
        <v>414</v>
      </c>
      <c r="B6" s="54" t="s">
        <v>5</v>
      </c>
      <c r="C6" s="54">
        <f aca="true" t="shared" si="0" ref="C6:C60">F6*0.93</f>
        <v>0</v>
      </c>
      <c r="D6" s="54">
        <f aca="true" t="shared" si="1" ref="D6:D60">F6*0.95</f>
        <v>0</v>
      </c>
      <c r="E6" s="54">
        <f aca="true" t="shared" si="2" ref="E6:E60">F6*0.97</f>
        <v>0</v>
      </c>
      <c r="F6" s="60"/>
      <c r="G6" s="26"/>
      <c r="H6" s="4" t="s">
        <v>643</v>
      </c>
      <c r="I6" s="7" t="s">
        <v>5</v>
      </c>
      <c r="J6" s="19">
        <f>M6*0.93</f>
        <v>1395</v>
      </c>
      <c r="K6" s="19">
        <f>M6*0.95</f>
        <v>1425</v>
      </c>
      <c r="L6" s="19">
        <f>M6*0.97</f>
        <v>1455</v>
      </c>
      <c r="M6" s="12">
        <v>1500</v>
      </c>
    </row>
    <row r="7" spans="1:13" ht="30" customHeight="1">
      <c r="A7" s="65" t="s">
        <v>418</v>
      </c>
      <c r="B7" s="66"/>
      <c r="C7" s="66"/>
      <c r="D7" s="66"/>
      <c r="E7" s="66"/>
      <c r="F7" s="67"/>
      <c r="G7" s="26"/>
      <c r="H7" s="4" t="s">
        <v>644</v>
      </c>
      <c r="I7" s="7" t="s">
        <v>5</v>
      </c>
      <c r="J7" s="19">
        <f>M7*0.93</f>
        <v>2325</v>
      </c>
      <c r="K7" s="19">
        <f>M7*0.95</f>
        <v>2375</v>
      </c>
      <c r="L7" s="19">
        <f>M7*0.97</f>
        <v>2425</v>
      </c>
      <c r="M7" s="12">
        <v>2500</v>
      </c>
    </row>
    <row r="8" spans="1:13" ht="15">
      <c r="A8" s="4" t="s">
        <v>429</v>
      </c>
      <c r="B8" s="7" t="s">
        <v>5</v>
      </c>
      <c r="C8" s="19">
        <f t="shared" si="0"/>
        <v>223.20000000000002</v>
      </c>
      <c r="D8" s="19">
        <f t="shared" si="1"/>
        <v>228</v>
      </c>
      <c r="E8" s="19">
        <f t="shared" si="2"/>
        <v>232.79999999999998</v>
      </c>
      <c r="F8" s="12">
        <v>240</v>
      </c>
      <c r="G8" s="26"/>
      <c r="H8" s="53" t="s">
        <v>645</v>
      </c>
      <c r="I8" s="54"/>
      <c r="J8" s="54"/>
      <c r="K8" s="54"/>
      <c r="L8" s="54"/>
      <c r="M8" s="60"/>
    </row>
    <row r="9" spans="1:13" ht="15" customHeight="1">
      <c r="A9" s="4" t="s">
        <v>415</v>
      </c>
      <c r="B9" s="7" t="s">
        <v>5</v>
      </c>
      <c r="C9" s="19">
        <f aca="true" t="shared" si="3" ref="C9:C16">F9*0.93</f>
        <v>390.6</v>
      </c>
      <c r="D9" s="19">
        <f aca="true" t="shared" si="4" ref="D9:D16">F9*0.95</f>
        <v>399</v>
      </c>
      <c r="E9" s="19">
        <f t="shared" si="2"/>
        <v>407.4</v>
      </c>
      <c r="F9" s="12">
        <v>420</v>
      </c>
      <c r="G9" s="26"/>
      <c r="H9" s="4" t="s">
        <v>646</v>
      </c>
      <c r="I9" s="7" t="s">
        <v>5</v>
      </c>
      <c r="J9" s="19">
        <f>M9*0.93</f>
        <v>4278</v>
      </c>
      <c r="K9" s="19">
        <f>M9*0.95</f>
        <v>4370</v>
      </c>
      <c r="L9" s="19">
        <f>M9*0.97</f>
        <v>4462</v>
      </c>
      <c r="M9" s="12">
        <v>4600</v>
      </c>
    </row>
    <row r="10" spans="1:13" ht="15">
      <c r="A10" s="4" t="s">
        <v>416</v>
      </c>
      <c r="B10" s="7" t="s">
        <v>5</v>
      </c>
      <c r="C10" s="19">
        <f t="shared" si="3"/>
        <v>427.8</v>
      </c>
      <c r="D10" s="19">
        <f t="shared" si="4"/>
        <v>437</v>
      </c>
      <c r="E10" s="19">
        <f t="shared" si="2"/>
        <v>446.2</v>
      </c>
      <c r="F10" s="12">
        <v>460</v>
      </c>
      <c r="G10" s="26"/>
      <c r="H10" s="4" t="s">
        <v>646</v>
      </c>
      <c r="I10" s="7" t="s">
        <v>5</v>
      </c>
      <c r="J10" s="19">
        <f>M10*0.93</f>
        <v>4278</v>
      </c>
      <c r="K10" s="19">
        <f>M10*0.95</f>
        <v>4370</v>
      </c>
      <c r="L10" s="19">
        <f>M10*0.97</f>
        <v>4462</v>
      </c>
      <c r="M10" s="12">
        <v>4600</v>
      </c>
    </row>
    <row r="11" spans="1:13" ht="15">
      <c r="A11" s="4" t="s">
        <v>417</v>
      </c>
      <c r="B11" s="7" t="s">
        <v>5</v>
      </c>
      <c r="C11" s="19">
        <f t="shared" si="3"/>
        <v>427.8</v>
      </c>
      <c r="D11" s="19">
        <f t="shared" si="4"/>
        <v>437</v>
      </c>
      <c r="E11" s="19">
        <f t="shared" si="2"/>
        <v>446.2</v>
      </c>
      <c r="F11" s="12">
        <v>460</v>
      </c>
      <c r="G11" s="26"/>
      <c r="H11" s="4"/>
      <c r="I11" s="7"/>
      <c r="J11" s="19"/>
      <c r="K11" s="19"/>
      <c r="L11" s="19"/>
      <c r="M11" s="12"/>
    </row>
    <row r="12" spans="1:13" ht="15">
      <c r="A12" s="4" t="s">
        <v>427</v>
      </c>
      <c r="B12" s="7" t="s">
        <v>5</v>
      </c>
      <c r="C12" s="19">
        <f t="shared" si="3"/>
        <v>427.8</v>
      </c>
      <c r="D12" s="19">
        <f t="shared" si="4"/>
        <v>437</v>
      </c>
      <c r="E12" s="19">
        <f t="shared" si="2"/>
        <v>446.2</v>
      </c>
      <c r="F12" s="12">
        <v>460</v>
      </c>
      <c r="G12" s="26"/>
      <c r="H12" s="4"/>
      <c r="I12" s="7"/>
      <c r="J12" s="19"/>
      <c r="K12" s="19"/>
      <c r="L12" s="19"/>
      <c r="M12" s="12"/>
    </row>
    <row r="13" spans="1:13" ht="15">
      <c r="A13" s="4" t="s">
        <v>419</v>
      </c>
      <c r="B13" s="7" t="s">
        <v>5</v>
      </c>
      <c r="C13" s="19">
        <f t="shared" si="3"/>
        <v>567.3000000000001</v>
      </c>
      <c r="D13" s="19">
        <f t="shared" si="4"/>
        <v>579.5</v>
      </c>
      <c r="E13" s="19">
        <f t="shared" si="2"/>
        <v>591.6999999999999</v>
      </c>
      <c r="F13" s="12">
        <v>610</v>
      </c>
      <c r="G13" s="26"/>
      <c r="H13" s="4"/>
      <c r="I13" s="7"/>
      <c r="J13" s="19"/>
      <c r="K13" s="19"/>
      <c r="L13" s="19"/>
      <c r="M13" s="12"/>
    </row>
    <row r="14" spans="1:13" ht="15">
      <c r="A14" s="4" t="s">
        <v>420</v>
      </c>
      <c r="B14" s="7" t="s">
        <v>5</v>
      </c>
      <c r="C14" s="19">
        <f t="shared" si="3"/>
        <v>604.5</v>
      </c>
      <c r="D14" s="19">
        <f t="shared" si="4"/>
        <v>617.5</v>
      </c>
      <c r="E14" s="19">
        <f t="shared" si="2"/>
        <v>630.5</v>
      </c>
      <c r="F14" s="12">
        <v>650</v>
      </c>
      <c r="G14" s="26"/>
      <c r="H14" s="4"/>
      <c r="I14" s="7"/>
      <c r="J14" s="19"/>
      <c r="K14" s="19"/>
      <c r="L14" s="19"/>
      <c r="M14" s="12"/>
    </row>
    <row r="15" spans="1:13" ht="15">
      <c r="A15" s="4" t="s">
        <v>430</v>
      </c>
      <c r="B15" s="7" t="s">
        <v>5</v>
      </c>
      <c r="C15" s="19">
        <f t="shared" si="3"/>
        <v>604.5</v>
      </c>
      <c r="D15" s="19">
        <f t="shared" si="4"/>
        <v>617.5</v>
      </c>
      <c r="E15" s="19">
        <f t="shared" si="2"/>
        <v>630.5</v>
      </c>
      <c r="F15" s="12">
        <v>650</v>
      </c>
      <c r="G15" s="26"/>
      <c r="H15" s="4"/>
      <c r="I15" s="7"/>
      <c r="J15" s="19"/>
      <c r="K15" s="19"/>
      <c r="L15" s="19"/>
      <c r="M15" s="12"/>
    </row>
    <row r="16" spans="1:13" ht="15">
      <c r="A16" s="4" t="s">
        <v>428</v>
      </c>
      <c r="B16" s="7" t="s">
        <v>5</v>
      </c>
      <c r="C16" s="19">
        <f t="shared" si="3"/>
        <v>483.6</v>
      </c>
      <c r="D16" s="19">
        <f t="shared" si="4"/>
        <v>494</v>
      </c>
      <c r="E16" s="19">
        <f t="shared" si="2"/>
        <v>504.4</v>
      </c>
      <c r="F16" s="12">
        <v>520</v>
      </c>
      <c r="G16" s="26"/>
      <c r="H16" s="4"/>
      <c r="I16" s="7"/>
      <c r="J16" s="19"/>
      <c r="K16" s="19"/>
      <c r="L16" s="19"/>
      <c r="M16" s="12"/>
    </row>
    <row r="17" spans="1:13" ht="15">
      <c r="A17" s="4" t="s">
        <v>421</v>
      </c>
      <c r="B17" s="7" t="s">
        <v>5</v>
      </c>
      <c r="C17" s="19">
        <f t="shared" si="0"/>
        <v>678.9000000000001</v>
      </c>
      <c r="D17" s="19">
        <f t="shared" si="1"/>
        <v>693.5</v>
      </c>
      <c r="E17" s="19">
        <f t="shared" si="2"/>
        <v>708.1</v>
      </c>
      <c r="F17" s="12">
        <v>730</v>
      </c>
      <c r="G17" s="26"/>
      <c r="H17" s="4"/>
      <c r="I17" s="7"/>
      <c r="J17" s="19"/>
      <c r="K17" s="19"/>
      <c r="L17" s="19"/>
      <c r="M17" s="12"/>
    </row>
    <row r="18" spans="1:13" ht="15">
      <c r="A18" s="4" t="s">
        <v>422</v>
      </c>
      <c r="B18" s="7" t="s">
        <v>5</v>
      </c>
      <c r="C18" s="19">
        <f t="shared" si="0"/>
        <v>725.4000000000001</v>
      </c>
      <c r="D18" s="19">
        <f t="shared" si="1"/>
        <v>741</v>
      </c>
      <c r="E18" s="19">
        <f t="shared" si="2"/>
        <v>756.6</v>
      </c>
      <c r="F18" s="12">
        <v>780</v>
      </c>
      <c r="G18" s="26"/>
      <c r="H18" s="4"/>
      <c r="I18" s="7"/>
      <c r="J18" s="19"/>
      <c r="K18" s="19"/>
      <c r="L18" s="19"/>
      <c r="M18" s="12"/>
    </row>
    <row r="19" spans="1:13" ht="15">
      <c r="A19" s="4" t="s">
        <v>423</v>
      </c>
      <c r="B19" s="7" t="s">
        <v>5</v>
      </c>
      <c r="C19" s="19">
        <f t="shared" si="0"/>
        <v>725.4000000000001</v>
      </c>
      <c r="D19" s="19">
        <f t="shared" si="1"/>
        <v>741</v>
      </c>
      <c r="E19" s="19">
        <f t="shared" si="2"/>
        <v>756.6</v>
      </c>
      <c r="F19" s="12">
        <v>780</v>
      </c>
      <c r="G19" s="26"/>
      <c r="H19" s="4"/>
      <c r="I19" s="7"/>
      <c r="J19" s="19"/>
      <c r="K19" s="19"/>
      <c r="L19" s="19"/>
      <c r="M19" s="12"/>
    </row>
    <row r="20" spans="1:13" ht="15">
      <c r="A20" s="4" t="s">
        <v>424</v>
      </c>
      <c r="B20" s="7" t="s">
        <v>5</v>
      </c>
      <c r="C20" s="19">
        <f t="shared" si="0"/>
        <v>213.9</v>
      </c>
      <c r="D20" s="19">
        <f t="shared" si="1"/>
        <v>218.5</v>
      </c>
      <c r="E20" s="19">
        <f t="shared" si="2"/>
        <v>223.1</v>
      </c>
      <c r="F20" s="12">
        <v>230</v>
      </c>
      <c r="G20" s="26"/>
      <c r="H20" s="4"/>
      <c r="I20" s="7"/>
      <c r="J20" s="19"/>
      <c r="K20" s="19"/>
      <c r="L20" s="19"/>
      <c r="M20" s="12"/>
    </row>
    <row r="21" spans="1:13" ht="15">
      <c r="A21" s="4" t="s">
        <v>425</v>
      </c>
      <c r="B21" s="7" t="s">
        <v>5</v>
      </c>
      <c r="C21" s="19">
        <f t="shared" si="0"/>
        <v>232.5</v>
      </c>
      <c r="D21" s="19">
        <f t="shared" si="1"/>
        <v>237.5</v>
      </c>
      <c r="E21" s="19">
        <f t="shared" si="2"/>
        <v>242.5</v>
      </c>
      <c r="F21" s="12">
        <v>250</v>
      </c>
      <c r="G21" s="26"/>
      <c r="H21" s="4"/>
      <c r="I21" s="7"/>
      <c r="J21" s="19"/>
      <c r="K21" s="19"/>
      <c r="L21" s="19"/>
      <c r="M21" s="12"/>
    </row>
    <row r="22" spans="1:13" ht="15">
      <c r="A22" s="4" t="s">
        <v>426</v>
      </c>
      <c r="B22" s="7" t="s">
        <v>5</v>
      </c>
      <c r="C22" s="19">
        <f t="shared" si="0"/>
        <v>251.10000000000002</v>
      </c>
      <c r="D22" s="19">
        <f t="shared" si="1"/>
        <v>256.5</v>
      </c>
      <c r="E22" s="19">
        <f t="shared" si="2"/>
        <v>261.9</v>
      </c>
      <c r="F22" s="12">
        <v>270</v>
      </c>
      <c r="G22" s="26"/>
      <c r="H22" s="4"/>
      <c r="I22" s="7"/>
      <c r="J22" s="19"/>
      <c r="K22" s="19"/>
      <c r="L22" s="19"/>
      <c r="M22" s="12"/>
    </row>
    <row r="23" spans="1:13" ht="15">
      <c r="A23" s="53" t="s">
        <v>436</v>
      </c>
      <c r="B23" s="54" t="s">
        <v>5</v>
      </c>
      <c r="C23" s="54">
        <f t="shared" si="0"/>
        <v>0</v>
      </c>
      <c r="D23" s="54">
        <f t="shared" si="1"/>
        <v>0</v>
      </c>
      <c r="E23" s="54">
        <f t="shared" si="2"/>
        <v>0</v>
      </c>
      <c r="F23" s="60"/>
      <c r="G23" s="26"/>
      <c r="H23" s="4"/>
      <c r="I23" s="7"/>
      <c r="J23" s="19"/>
      <c r="K23" s="19"/>
      <c r="L23" s="19"/>
      <c r="M23" s="12"/>
    </row>
    <row r="24" spans="1:13" ht="15">
      <c r="A24" s="4" t="s">
        <v>431</v>
      </c>
      <c r="B24" s="7" t="s">
        <v>5</v>
      </c>
      <c r="C24" s="19">
        <f t="shared" si="0"/>
        <v>0</v>
      </c>
      <c r="D24" s="19">
        <f t="shared" si="1"/>
        <v>0</v>
      </c>
      <c r="E24" s="19">
        <f t="shared" si="2"/>
        <v>0</v>
      </c>
      <c r="F24" s="12"/>
      <c r="G24" s="26"/>
      <c r="H24" s="4"/>
      <c r="I24" s="7"/>
      <c r="J24" s="19"/>
      <c r="K24" s="19"/>
      <c r="L24" s="19"/>
      <c r="M24" s="12"/>
    </row>
    <row r="25" spans="1:13" ht="15">
      <c r="A25" s="4" t="s">
        <v>432</v>
      </c>
      <c r="B25" s="7" t="s">
        <v>5</v>
      </c>
      <c r="C25" s="19">
        <f t="shared" si="0"/>
        <v>0</v>
      </c>
      <c r="D25" s="19">
        <f t="shared" si="1"/>
        <v>0</v>
      </c>
      <c r="E25" s="19">
        <f t="shared" si="2"/>
        <v>0</v>
      </c>
      <c r="F25" s="12"/>
      <c r="G25" s="26"/>
      <c r="H25" s="4"/>
      <c r="I25" s="7"/>
      <c r="J25" s="19"/>
      <c r="K25" s="19"/>
      <c r="L25" s="19"/>
      <c r="M25" s="12"/>
    </row>
    <row r="26" spans="1:13" ht="15">
      <c r="A26" s="4" t="s">
        <v>433</v>
      </c>
      <c r="B26" s="7" t="s">
        <v>5</v>
      </c>
      <c r="C26" s="19">
        <f t="shared" si="0"/>
        <v>0</v>
      </c>
      <c r="D26" s="19">
        <f t="shared" si="1"/>
        <v>0</v>
      </c>
      <c r="E26" s="19">
        <f t="shared" si="2"/>
        <v>0</v>
      </c>
      <c r="F26" s="12"/>
      <c r="G26" s="26"/>
      <c r="H26" s="4"/>
      <c r="I26" s="7"/>
      <c r="J26" s="19"/>
      <c r="K26" s="19"/>
      <c r="L26" s="19"/>
      <c r="M26" s="12"/>
    </row>
    <row r="27" spans="1:13" ht="15">
      <c r="A27" s="4" t="s">
        <v>434</v>
      </c>
      <c r="B27" s="7" t="s">
        <v>5</v>
      </c>
      <c r="C27" s="19">
        <f t="shared" si="0"/>
        <v>0</v>
      </c>
      <c r="D27" s="19">
        <f t="shared" si="1"/>
        <v>0</v>
      </c>
      <c r="E27" s="19">
        <f t="shared" si="2"/>
        <v>0</v>
      </c>
      <c r="F27" s="12"/>
      <c r="G27" s="26"/>
      <c r="H27" s="4"/>
      <c r="I27" s="7"/>
      <c r="J27" s="19"/>
      <c r="K27" s="19"/>
      <c r="L27" s="19"/>
      <c r="M27" s="12"/>
    </row>
    <row r="28" spans="1:13" ht="15">
      <c r="A28" s="4" t="s">
        <v>435</v>
      </c>
      <c r="B28" s="7" t="s">
        <v>5</v>
      </c>
      <c r="C28" s="19">
        <f t="shared" si="0"/>
        <v>0</v>
      </c>
      <c r="D28" s="19">
        <f t="shared" si="1"/>
        <v>0</v>
      </c>
      <c r="E28" s="19">
        <f t="shared" si="2"/>
        <v>0</v>
      </c>
      <c r="F28" s="12"/>
      <c r="G28" s="26"/>
      <c r="H28" s="4"/>
      <c r="I28" s="7"/>
      <c r="J28" s="19"/>
      <c r="K28" s="19"/>
      <c r="L28" s="19"/>
      <c r="M28" s="12"/>
    </row>
    <row r="29" spans="1:13" ht="15">
      <c r="A29" s="53" t="s">
        <v>441</v>
      </c>
      <c r="B29" s="54" t="s">
        <v>5</v>
      </c>
      <c r="C29" s="54">
        <f>F29*0.93</f>
        <v>0</v>
      </c>
      <c r="D29" s="54">
        <f>F29*0.95</f>
        <v>0</v>
      </c>
      <c r="E29" s="54">
        <f t="shared" si="2"/>
        <v>0</v>
      </c>
      <c r="F29" s="60"/>
      <c r="G29" s="26"/>
      <c r="H29" s="4"/>
      <c r="I29" s="7"/>
      <c r="J29" s="19"/>
      <c r="K29" s="19"/>
      <c r="L29" s="19"/>
      <c r="M29" s="12"/>
    </row>
    <row r="30" spans="1:13" ht="15">
      <c r="A30" s="4" t="s">
        <v>437</v>
      </c>
      <c r="B30" s="7" t="s">
        <v>5</v>
      </c>
      <c r="C30" s="19">
        <v>18</v>
      </c>
      <c r="D30" s="19">
        <v>20</v>
      </c>
      <c r="E30" s="19">
        <v>23</v>
      </c>
      <c r="F30" s="12">
        <v>25</v>
      </c>
      <c r="G30" s="26"/>
      <c r="H30" s="4"/>
      <c r="I30" s="7"/>
      <c r="J30" s="19"/>
      <c r="K30" s="19"/>
      <c r="L30" s="19"/>
      <c r="M30" s="12"/>
    </row>
    <row r="31" spans="1:13" ht="15">
      <c r="A31" s="4" t="s">
        <v>438</v>
      </c>
      <c r="B31" s="7" t="s">
        <v>5</v>
      </c>
      <c r="C31" s="19">
        <f t="shared" si="0"/>
        <v>158.1</v>
      </c>
      <c r="D31" s="19">
        <f t="shared" si="1"/>
        <v>161.5</v>
      </c>
      <c r="E31" s="19">
        <f t="shared" si="2"/>
        <v>164.9</v>
      </c>
      <c r="F31" s="12">
        <v>170</v>
      </c>
      <c r="G31" s="26"/>
      <c r="H31" s="4"/>
      <c r="I31" s="7"/>
      <c r="J31" s="19"/>
      <c r="K31" s="19"/>
      <c r="L31" s="19"/>
      <c r="M31" s="12"/>
    </row>
    <row r="32" spans="1:13" ht="15">
      <c r="A32" s="4" t="s">
        <v>439</v>
      </c>
      <c r="B32" s="7" t="s">
        <v>5</v>
      </c>
      <c r="C32" s="19">
        <f t="shared" si="0"/>
        <v>158.1</v>
      </c>
      <c r="D32" s="19">
        <f t="shared" si="1"/>
        <v>161.5</v>
      </c>
      <c r="E32" s="19">
        <f t="shared" si="2"/>
        <v>164.9</v>
      </c>
      <c r="F32" s="12">
        <v>170</v>
      </c>
      <c r="G32" s="26"/>
      <c r="H32" s="4"/>
      <c r="I32" s="7"/>
      <c r="J32" s="19"/>
      <c r="K32" s="19"/>
      <c r="L32" s="19"/>
      <c r="M32" s="12"/>
    </row>
    <row r="33" spans="1:13" ht="15">
      <c r="A33" s="4" t="s">
        <v>440</v>
      </c>
      <c r="B33" s="7" t="s">
        <v>5</v>
      </c>
      <c r="C33" s="19">
        <f t="shared" si="0"/>
        <v>46.5</v>
      </c>
      <c r="D33" s="19">
        <f t="shared" si="1"/>
        <v>47.5</v>
      </c>
      <c r="E33" s="19">
        <f t="shared" si="2"/>
        <v>48.5</v>
      </c>
      <c r="F33" s="12">
        <v>50</v>
      </c>
      <c r="G33" s="26"/>
      <c r="H33" s="4"/>
      <c r="I33" s="7"/>
      <c r="J33" s="19"/>
      <c r="K33" s="19"/>
      <c r="L33" s="19"/>
      <c r="M33" s="12"/>
    </row>
    <row r="34" spans="1:13" ht="15">
      <c r="A34" s="4" t="s">
        <v>442</v>
      </c>
      <c r="B34" s="7" t="s">
        <v>5</v>
      </c>
      <c r="C34" s="19">
        <f t="shared" si="0"/>
        <v>46.5</v>
      </c>
      <c r="D34" s="19">
        <f t="shared" si="1"/>
        <v>47.5</v>
      </c>
      <c r="E34" s="19">
        <f t="shared" si="2"/>
        <v>48.5</v>
      </c>
      <c r="F34" s="12">
        <v>50</v>
      </c>
      <c r="G34" s="26"/>
      <c r="H34" s="4"/>
      <c r="I34" s="7"/>
      <c r="J34" s="19"/>
      <c r="K34" s="19"/>
      <c r="L34" s="19"/>
      <c r="M34" s="12"/>
    </row>
    <row r="35" spans="1:13" ht="15">
      <c r="A35" s="53" t="s">
        <v>448</v>
      </c>
      <c r="B35" s="54"/>
      <c r="C35" s="54"/>
      <c r="D35" s="54"/>
      <c r="E35" s="54"/>
      <c r="F35" s="60"/>
      <c r="G35" s="26"/>
      <c r="H35" s="4"/>
      <c r="I35" s="7"/>
      <c r="J35" s="19"/>
      <c r="K35" s="19"/>
      <c r="L35" s="19"/>
      <c r="M35" s="12"/>
    </row>
    <row r="36" spans="1:13" ht="15">
      <c r="A36" s="4" t="s">
        <v>443</v>
      </c>
      <c r="B36" s="7" t="s">
        <v>5</v>
      </c>
      <c r="C36" s="19">
        <f t="shared" si="0"/>
        <v>55.800000000000004</v>
      </c>
      <c r="D36" s="19">
        <f t="shared" si="1"/>
        <v>57</v>
      </c>
      <c r="E36" s="19">
        <f t="shared" si="2"/>
        <v>58.199999999999996</v>
      </c>
      <c r="F36" s="12">
        <v>60</v>
      </c>
      <c r="G36" s="26"/>
      <c r="H36" s="4"/>
      <c r="I36" s="7"/>
      <c r="J36" s="19"/>
      <c r="K36" s="19"/>
      <c r="L36" s="19"/>
      <c r="M36" s="12"/>
    </row>
    <row r="37" spans="1:13" ht="15">
      <c r="A37" s="4" t="s">
        <v>444</v>
      </c>
      <c r="B37" s="7" t="s">
        <v>5</v>
      </c>
      <c r="C37" s="19">
        <f t="shared" si="0"/>
        <v>74.4</v>
      </c>
      <c r="D37" s="19">
        <f t="shared" si="1"/>
        <v>76</v>
      </c>
      <c r="E37" s="19">
        <f t="shared" si="2"/>
        <v>77.6</v>
      </c>
      <c r="F37" s="12">
        <v>80</v>
      </c>
      <c r="G37" s="26"/>
      <c r="H37" s="4"/>
      <c r="I37" s="7"/>
      <c r="J37" s="19"/>
      <c r="K37" s="19"/>
      <c r="L37" s="19"/>
      <c r="M37" s="12"/>
    </row>
    <row r="38" spans="1:13" ht="25.5">
      <c r="A38" s="4" t="s">
        <v>445</v>
      </c>
      <c r="B38" s="7" t="s">
        <v>5</v>
      </c>
      <c r="C38" s="19">
        <f t="shared" si="0"/>
        <v>46.5</v>
      </c>
      <c r="D38" s="19">
        <f t="shared" si="1"/>
        <v>47.5</v>
      </c>
      <c r="E38" s="19">
        <f t="shared" si="2"/>
        <v>48.5</v>
      </c>
      <c r="F38" s="12">
        <v>50</v>
      </c>
      <c r="G38" s="26"/>
      <c r="H38" s="4"/>
      <c r="I38" s="7"/>
      <c r="J38" s="19"/>
      <c r="K38" s="19"/>
      <c r="L38" s="19"/>
      <c r="M38" s="12"/>
    </row>
    <row r="39" spans="1:13" ht="15">
      <c r="A39" s="4" t="s">
        <v>446</v>
      </c>
      <c r="B39" s="7" t="s">
        <v>5</v>
      </c>
      <c r="C39" s="19">
        <f t="shared" si="0"/>
        <v>46.5</v>
      </c>
      <c r="D39" s="19">
        <f t="shared" si="1"/>
        <v>47.5</v>
      </c>
      <c r="E39" s="19">
        <f t="shared" si="2"/>
        <v>48.5</v>
      </c>
      <c r="F39" s="12">
        <v>50</v>
      </c>
      <c r="G39" s="26"/>
      <c r="H39" s="4"/>
      <c r="I39" s="7"/>
      <c r="J39" s="19"/>
      <c r="K39" s="19"/>
      <c r="L39" s="19"/>
      <c r="M39" s="12"/>
    </row>
    <row r="40" spans="1:13" ht="15">
      <c r="A40" s="4" t="s">
        <v>447</v>
      </c>
      <c r="B40" s="7" t="s">
        <v>5</v>
      </c>
      <c r="C40" s="19">
        <f t="shared" si="0"/>
        <v>27.900000000000002</v>
      </c>
      <c r="D40" s="19">
        <f t="shared" si="1"/>
        <v>28.5</v>
      </c>
      <c r="E40" s="19">
        <f t="shared" si="2"/>
        <v>29.099999999999998</v>
      </c>
      <c r="F40" s="12">
        <v>30</v>
      </c>
      <c r="G40" s="26"/>
      <c r="H40" s="4"/>
      <c r="I40" s="7"/>
      <c r="J40" s="19"/>
      <c r="K40" s="19"/>
      <c r="L40" s="19"/>
      <c r="M40" s="12"/>
    </row>
    <row r="41" spans="1:13" ht="15">
      <c r="A41" s="4" t="s">
        <v>449</v>
      </c>
      <c r="B41" s="7" t="s">
        <v>5</v>
      </c>
      <c r="C41" s="19">
        <f t="shared" si="0"/>
        <v>74.4</v>
      </c>
      <c r="D41" s="19">
        <f t="shared" si="1"/>
        <v>76</v>
      </c>
      <c r="E41" s="19">
        <f t="shared" si="2"/>
        <v>77.6</v>
      </c>
      <c r="F41" s="12">
        <v>80</v>
      </c>
      <c r="G41" s="26"/>
      <c r="H41" s="4"/>
      <c r="I41" s="7"/>
      <c r="J41" s="19"/>
      <c r="K41" s="19"/>
      <c r="L41" s="19"/>
      <c r="M41" s="12"/>
    </row>
    <row r="42" spans="1:13" ht="15">
      <c r="A42" s="4" t="s">
        <v>450</v>
      </c>
      <c r="B42" s="7" t="s">
        <v>5</v>
      </c>
      <c r="C42" s="19">
        <f t="shared" si="0"/>
        <v>93</v>
      </c>
      <c r="D42" s="19">
        <f t="shared" si="1"/>
        <v>95</v>
      </c>
      <c r="E42" s="19">
        <f t="shared" si="2"/>
        <v>97</v>
      </c>
      <c r="F42" s="12">
        <v>100</v>
      </c>
      <c r="G42" s="26"/>
      <c r="H42" s="4"/>
      <c r="I42" s="7"/>
      <c r="J42" s="19"/>
      <c r="K42" s="19"/>
      <c r="L42" s="19"/>
      <c r="M42" s="12"/>
    </row>
    <row r="43" spans="1:13" ht="15">
      <c r="A43" s="4"/>
      <c r="B43" s="7" t="s">
        <v>5</v>
      </c>
      <c r="C43" s="19">
        <f t="shared" si="0"/>
        <v>0</v>
      </c>
      <c r="D43" s="19">
        <f t="shared" si="1"/>
        <v>0</v>
      </c>
      <c r="E43" s="19">
        <f t="shared" si="2"/>
        <v>0</v>
      </c>
      <c r="F43" s="12"/>
      <c r="G43" s="26"/>
      <c r="H43" s="4"/>
      <c r="I43" s="7"/>
      <c r="J43" s="19"/>
      <c r="K43" s="19"/>
      <c r="L43" s="19"/>
      <c r="M43" s="12"/>
    </row>
    <row r="44" spans="1:13" ht="15">
      <c r="A44" s="4"/>
      <c r="B44" s="7" t="s">
        <v>5</v>
      </c>
      <c r="C44" s="19">
        <f t="shared" si="0"/>
        <v>0</v>
      </c>
      <c r="D44" s="19">
        <f t="shared" si="1"/>
        <v>0</v>
      </c>
      <c r="E44" s="19">
        <f t="shared" si="2"/>
        <v>0</v>
      </c>
      <c r="F44" s="12"/>
      <c r="G44" s="27"/>
      <c r="H44" s="4"/>
      <c r="I44" s="7"/>
      <c r="J44" s="19"/>
      <c r="K44" s="19"/>
      <c r="L44" s="19"/>
      <c r="M44" s="12"/>
    </row>
    <row r="45" spans="1:13" ht="15">
      <c r="A45" s="4"/>
      <c r="B45" s="7" t="s">
        <v>5</v>
      </c>
      <c r="C45" s="19">
        <f t="shared" si="0"/>
        <v>0</v>
      </c>
      <c r="D45" s="19">
        <f t="shared" si="1"/>
        <v>0</v>
      </c>
      <c r="E45" s="19">
        <f t="shared" si="2"/>
        <v>0</v>
      </c>
      <c r="F45" s="12"/>
      <c r="G45" s="27"/>
      <c r="H45" s="4"/>
      <c r="I45" s="7"/>
      <c r="J45" s="19"/>
      <c r="K45" s="19"/>
      <c r="L45" s="19"/>
      <c r="M45" s="12"/>
    </row>
    <row r="46" spans="1:13" ht="15">
      <c r="A46" s="4"/>
      <c r="B46" s="7" t="s">
        <v>5</v>
      </c>
      <c r="C46" s="19">
        <f t="shared" si="0"/>
        <v>0</v>
      </c>
      <c r="D46" s="19">
        <f t="shared" si="1"/>
        <v>0</v>
      </c>
      <c r="E46" s="19">
        <f t="shared" si="2"/>
        <v>0</v>
      </c>
      <c r="F46" s="12"/>
      <c r="G46" s="27"/>
      <c r="H46" s="4"/>
      <c r="I46" s="7"/>
      <c r="J46" s="19"/>
      <c r="K46" s="19"/>
      <c r="L46" s="19"/>
      <c r="M46" s="12"/>
    </row>
    <row r="47" spans="1:13" ht="15">
      <c r="A47" s="4"/>
      <c r="B47" s="7" t="s">
        <v>5</v>
      </c>
      <c r="C47" s="19">
        <f t="shared" si="0"/>
        <v>0</v>
      </c>
      <c r="D47" s="19">
        <f t="shared" si="1"/>
        <v>0</v>
      </c>
      <c r="E47" s="19">
        <f t="shared" si="2"/>
        <v>0</v>
      </c>
      <c r="F47" s="12"/>
      <c r="G47" s="27"/>
      <c r="H47" s="4"/>
      <c r="I47" s="7"/>
      <c r="J47" s="19"/>
      <c r="K47" s="19"/>
      <c r="L47" s="19"/>
      <c r="M47" s="12"/>
    </row>
    <row r="48" spans="1:13" ht="15">
      <c r="A48" s="4"/>
      <c r="B48" s="7" t="s">
        <v>5</v>
      </c>
      <c r="C48" s="19">
        <f t="shared" si="0"/>
        <v>0</v>
      </c>
      <c r="D48" s="19">
        <f t="shared" si="1"/>
        <v>0</v>
      </c>
      <c r="E48" s="19">
        <f t="shared" si="2"/>
        <v>0</v>
      </c>
      <c r="F48" s="12"/>
      <c r="G48" s="27"/>
      <c r="H48" s="4"/>
      <c r="I48" s="7"/>
      <c r="J48" s="19"/>
      <c r="K48" s="19"/>
      <c r="L48" s="19"/>
      <c r="M48" s="12"/>
    </row>
    <row r="49" spans="1:13" ht="15">
      <c r="A49" s="4"/>
      <c r="B49" s="7" t="s">
        <v>5</v>
      </c>
      <c r="C49" s="19">
        <f t="shared" si="0"/>
        <v>0</v>
      </c>
      <c r="D49" s="19">
        <f t="shared" si="1"/>
        <v>0</v>
      </c>
      <c r="E49" s="19">
        <f t="shared" si="2"/>
        <v>0</v>
      </c>
      <c r="F49" s="12"/>
      <c r="G49" s="27"/>
      <c r="H49" s="4"/>
      <c r="I49" s="7"/>
      <c r="J49" s="19"/>
      <c r="K49" s="19"/>
      <c r="L49" s="19"/>
      <c r="M49" s="12"/>
    </row>
    <row r="50" spans="1:13" ht="15">
      <c r="A50" s="4"/>
      <c r="B50" s="7" t="s">
        <v>5</v>
      </c>
      <c r="C50" s="19">
        <f t="shared" si="0"/>
        <v>0</v>
      </c>
      <c r="D50" s="19">
        <f t="shared" si="1"/>
        <v>0</v>
      </c>
      <c r="E50" s="19">
        <f t="shared" si="2"/>
        <v>0</v>
      </c>
      <c r="F50" s="12"/>
      <c r="G50" s="27"/>
      <c r="H50" s="4"/>
      <c r="I50" s="7"/>
      <c r="J50" s="19"/>
      <c r="K50" s="19"/>
      <c r="L50" s="19"/>
      <c r="M50" s="12"/>
    </row>
    <row r="51" spans="1:13" ht="15">
      <c r="A51" s="4"/>
      <c r="B51" s="7" t="s">
        <v>5</v>
      </c>
      <c r="C51" s="19">
        <f t="shared" si="0"/>
        <v>0</v>
      </c>
      <c r="D51" s="19">
        <f t="shared" si="1"/>
        <v>0</v>
      </c>
      <c r="E51" s="19">
        <f t="shared" si="2"/>
        <v>0</v>
      </c>
      <c r="F51" s="12"/>
      <c r="G51" s="27"/>
      <c r="H51" s="4"/>
      <c r="I51" s="7"/>
      <c r="J51" s="19"/>
      <c r="K51" s="19"/>
      <c r="L51" s="19"/>
      <c r="M51" s="12"/>
    </row>
    <row r="52" spans="1:13" ht="15">
      <c r="A52" s="4"/>
      <c r="B52" s="7" t="s">
        <v>5</v>
      </c>
      <c r="C52" s="19">
        <f t="shared" si="0"/>
        <v>0</v>
      </c>
      <c r="D52" s="19">
        <f t="shared" si="1"/>
        <v>0</v>
      </c>
      <c r="E52" s="19">
        <f t="shared" si="2"/>
        <v>0</v>
      </c>
      <c r="F52" s="12"/>
      <c r="G52" s="27"/>
      <c r="H52" s="4"/>
      <c r="I52" s="7"/>
      <c r="J52" s="19"/>
      <c r="K52" s="19"/>
      <c r="L52" s="19"/>
      <c r="M52" s="12"/>
    </row>
    <row r="53" spans="1:13" ht="15">
      <c r="A53" s="4"/>
      <c r="B53" s="7" t="s">
        <v>5</v>
      </c>
      <c r="C53" s="19">
        <f t="shared" si="0"/>
        <v>0</v>
      </c>
      <c r="D53" s="19">
        <f t="shared" si="1"/>
        <v>0</v>
      </c>
      <c r="E53" s="19">
        <f t="shared" si="2"/>
        <v>0</v>
      </c>
      <c r="F53" s="12"/>
      <c r="G53" s="27"/>
      <c r="H53" s="4"/>
      <c r="I53" s="7"/>
      <c r="J53" s="19"/>
      <c r="K53" s="19"/>
      <c r="L53" s="19"/>
      <c r="M53" s="12"/>
    </row>
    <row r="54" spans="1:13" ht="15">
      <c r="A54" s="4"/>
      <c r="B54" s="7" t="s">
        <v>5</v>
      </c>
      <c r="C54" s="19">
        <f t="shared" si="0"/>
        <v>0</v>
      </c>
      <c r="D54" s="19">
        <f t="shared" si="1"/>
        <v>0</v>
      </c>
      <c r="E54" s="19">
        <f t="shared" si="2"/>
        <v>0</v>
      </c>
      <c r="F54" s="12"/>
      <c r="G54" s="28"/>
      <c r="H54" s="4"/>
      <c r="I54" s="7"/>
      <c r="J54" s="19"/>
      <c r="K54" s="19"/>
      <c r="L54" s="19"/>
      <c r="M54" s="12"/>
    </row>
    <row r="55" spans="1:13" ht="15">
      <c r="A55" s="4"/>
      <c r="B55" s="7" t="s">
        <v>5</v>
      </c>
      <c r="C55" s="19">
        <f t="shared" si="0"/>
        <v>0</v>
      </c>
      <c r="D55" s="19">
        <f t="shared" si="1"/>
        <v>0</v>
      </c>
      <c r="E55" s="19">
        <f t="shared" si="2"/>
        <v>0</v>
      </c>
      <c r="F55" s="12"/>
      <c r="G55" s="28"/>
      <c r="H55" s="4"/>
      <c r="I55" s="7"/>
      <c r="J55" s="19"/>
      <c r="K55" s="19"/>
      <c r="L55" s="19"/>
      <c r="M55" s="12"/>
    </row>
    <row r="56" spans="1:13" ht="15">
      <c r="A56" s="4"/>
      <c r="B56" s="7" t="s">
        <v>5</v>
      </c>
      <c r="C56" s="19">
        <f t="shared" si="0"/>
        <v>0</v>
      </c>
      <c r="D56" s="19">
        <f t="shared" si="1"/>
        <v>0</v>
      </c>
      <c r="E56" s="19">
        <f t="shared" si="2"/>
        <v>0</v>
      </c>
      <c r="F56" s="12"/>
      <c r="G56" s="28"/>
      <c r="H56" s="4"/>
      <c r="I56" s="7"/>
      <c r="J56" s="19"/>
      <c r="K56" s="19"/>
      <c r="L56" s="19"/>
      <c r="M56" s="12"/>
    </row>
    <row r="57" spans="1:13" ht="15">
      <c r="A57" s="4"/>
      <c r="B57" s="7" t="s">
        <v>5</v>
      </c>
      <c r="C57" s="19">
        <f t="shared" si="0"/>
        <v>0</v>
      </c>
      <c r="D57" s="19">
        <f t="shared" si="1"/>
        <v>0</v>
      </c>
      <c r="E57" s="19">
        <f t="shared" si="2"/>
        <v>0</v>
      </c>
      <c r="F57" s="12"/>
      <c r="G57" s="28"/>
      <c r="H57" s="4"/>
      <c r="I57" s="7"/>
      <c r="J57" s="19"/>
      <c r="K57" s="19"/>
      <c r="L57" s="19"/>
      <c r="M57" s="12"/>
    </row>
    <row r="58" spans="1:13" ht="15">
      <c r="A58" s="4"/>
      <c r="B58" s="7" t="s">
        <v>5</v>
      </c>
      <c r="C58" s="19">
        <f t="shared" si="0"/>
        <v>0</v>
      </c>
      <c r="D58" s="19">
        <f t="shared" si="1"/>
        <v>0</v>
      </c>
      <c r="E58" s="19">
        <f t="shared" si="2"/>
        <v>0</v>
      </c>
      <c r="F58" s="8"/>
      <c r="G58" s="28"/>
      <c r="H58" s="4"/>
      <c r="I58" s="7"/>
      <c r="J58" s="19"/>
      <c r="K58" s="19"/>
      <c r="L58" s="19"/>
      <c r="M58" s="12"/>
    </row>
    <row r="59" spans="1:13" ht="15">
      <c r="A59" s="4"/>
      <c r="B59" s="7" t="s">
        <v>5</v>
      </c>
      <c r="C59" s="19">
        <f t="shared" si="0"/>
        <v>0</v>
      </c>
      <c r="D59" s="19">
        <f t="shared" si="1"/>
        <v>0</v>
      </c>
      <c r="E59" s="19">
        <f t="shared" si="2"/>
        <v>0</v>
      </c>
      <c r="F59" s="8"/>
      <c r="G59" s="28"/>
      <c r="H59" s="4"/>
      <c r="I59" s="7"/>
      <c r="J59" s="19"/>
      <c r="K59" s="19"/>
      <c r="L59" s="19"/>
      <c r="M59" s="12"/>
    </row>
    <row r="60" spans="1:13" ht="15">
      <c r="A60" s="4"/>
      <c r="B60" s="7" t="s">
        <v>5</v>
      </c>
      <c r="C60" s="19">
        <f t="shared" si="0"/>
        <v>0</v>
      </c>
      <c r="D60" s="19">
        <f t="shared" si="1"/>
        <v>0</v>
      </c>
      <c r="E60" s="19">
        <f t="shared" si="2"/>
        <v>0</v>
      </c>
      <c r="F60" s="8"/>
      <c r="G60" s="28"/>
      <c r="H60" s="4"/>
      <c r="I60" s="7"/>
      <c r="J60" s="19"/>
      <c r="K60" s="19"/>
      <c r="L60" s="19"/>
      <c r="M60" s="12"/>
    </row>
    <row r="61" spans="1:13" ht="15">
      <c r="A61" s="4"/>
      <c r="B61" s="7" t="s">
        <v>5</v>
      </c>
      <c r="C61" s="19">
        <f aca="true" t="shared" si="5" ref="C61:C72">F61*0.93</f>
        <v>0</v>
      </c>
      <c r="D61" s="19">
        <f aca="true" t="shared" si="6" ref="D61:D72">F61*0.95</f>
        <v>0</v>
      </c>
      <c r="E61" s="19">
        <f aca="true" t="shared" si="7" ref="E61:E72">F61*0.97</f>
        <v>0</v>
      </c>
      <c r="F61" s="8"/>
      <c r="G61" s="28"/>
      <c r="H61" s="4"/>
      <c r="I61" s="7"/>
      <c r="J61" s="19"/>
      <c r="K61" s="19"/>
      <c r="L61" s="19"/>
      <c r="M61" s="12"/>
    </row>
    <row r="62" spans="1:13" ht="15">
      <c r="A62" s="4"/>
      <c r="B62" s="7" t="s">
        <v>5</v>
      </c>
      <c r="C62" s="19">
        <f t="shared" si="5"/>
        <v>0</v>
      </c>
      <c r="D62" s="19">
        <f t="shared" si="6"/>
        <v>0</v>
      </c>
      <c r="E62" s="19">
        <f t="shared" si="7"/>
        <v>0</v>
      </c>
      <c r="F62" s="8"/>
      <c r="G62" s="28"/>
      <c r="H62" s="4"/>
      <c r="I62" s="7"/>
      <c r="J62" s="19"/>
      <c r="K62" s="19"/>
      <c r="L62" s="19"/>
      <c r="M62" s="12"/>
    </row>
    <row r="63" spans="1:13" ht="15">
      <c r="A63" s="4"/>
      <c r="B63" s="7" t="s">
        <v>5</v>
      </c>
      <c r="C63" s="19">
        <f t="shared" si="5"/>
        <v>0</v>
      </c>
      <c r="D63" s="19">
        <f t="shared" si="6"/>
        <v>0</v>
      </c>
      <c r="E63" s="19">
        <f t="shared" si="7"/>
        <v>0</v>
      </c>
      <c r="F63" s="8"/>
      <c r="G63" s="28"/>
      <c r="H63" s="4"/>
      <c r="I63" s="7"/>
      <c r="J63" s="19"/>
      <c r="K63" s="19"/>
      <c r="L63" s="19"/>
      <c r="M63" s="12"/>
    </row>
    <row r="64" spans="1:13" ht="15">
      <c r="A64" s="4"/>
      <c r="B64" s="7" t="s">
        <v>5</v>
      </c>
      <c r="C64" s="19">
        <f t="shared" si="5"/>
        <v>0</v>
      </c>
      <c r="D64" s="19">
        <f t="shared" si="6"/>
        <v>0</v>
      </c>
      <c r="E64" s="19">
        <f t="shared" si="7"/>
        <v>0</v>
      </c>
      <c r="F64" s="8"/>
      <c r="G64" s="36"/>
      <c r="H64" s="4"/>
      <c r="I64" s="7"/>
      <c r="J64" s="19"/>
      <c r="K64" s="19"/>
      <c r="L64" s="19"/>
      <c r="M64" s="12"/>
    </row>
    <row r="65" spans="1:13" ht="15">
      <c r="A65" s="4"/>
      <c r="B65" s="7" t="s">
        <v>5</v>
      </c>
      <c r="C65" s="19">
        <f t="shared" si="5"/>
        <v>0</v>
      </c>
      <c r="D65" s="19">
        <f t="shared" si="6"/>
        <v>0</v>
      </c>
      <c r="E65" s="19">
        <f t="shared" si="7"/>
        <v>0</v>
      </c>
      <c r="F65" s="8"/>
      <c r="G65" s="16"/>
      <c r="H65" s="4"/>
      <c r="I65" s="7"/>
      <c r="J65" s="19"/>
      <c r="K65" s="19"/>
      <c r="L65" s="19"/>
      <c r="M65" s="12"/>
    </row>
    <row r="66" spans="1:13" ht="15">
      <c r="A66" s="4"/>
      <c r="B66" s="7" t="s">
        <v>5</v>
      </c>
      <c r="C66" s="19">
        <f t="shared" si="5"/>
        <v>0</v>
      </c>
      <c r="D66" s="19">
        <f t="shared" si="6"/>
        <v>0</v>
      </c>
      <c r="E66" s="19">
        <f t="shared" si="7"/>
        <v>0</v>
      </c>
      <c r="F66" s="8"/>
      <c r="H66" s="4"/>
      <c r="I66" s="7"/>
      <c r="J66" s="19"/>
      <c r="K66" s="19"/>
      <c r="L66" s="19"/>
      <c r="M66" s="12"/>
    </row>
    <row r="67" spans="1:13" ht="15">
      <c r="A67" s="4"/>
      <c r="B67" s="7" t="s">
        <v>5</v>
      </c>
      <c r="C67" s="19">
        <f t="shared" si="5"/>
        <v>0</v>
      </c>
      <c r="D67" s="19">
        <f t="shared" si="6"/>
        <v>0</v>
      </c>
      <c r="E67" s="19">
        <f t="shared" si="7"/>
        <v>0</v>
      </c>
      <c r="F67" s="8"/>
      <c r="H67" s="4"/>
      <c r="I67" s="7"/>
      <c r="J67" s="19"/>
      <c r="K67" s="19"/>
      <c r="L67" s="19"/>
      <c r="M67" s="12"/>
    </row>
    <row r="68" spans="1:13" ht="15">
      <c r="A68" s="4"/>
      <c r="B68" s="7" t="s">
        <v>5</v>
      </c>
      <c r="C68" s="19">
        <f t="shared" si="5"/>
        <v>0</v>
      </c>
      <c r="D68" s="19">
        <f t="shared" si="6"/>
        <v>0</v>
      </c>
      <c r="E68" s="19">
        <f t="shared" si="7"/>
        <v>0</v>
      </c>
      <c r="F68" s="8"/>
      <c r="H68" s="4"/>
      <c r="I68" s="7"/>
      <c r="J68" s="19"/>
      <c r="K68" s="19"/>
      <c r="L68" s="19"/>
      <c r="M68" s="12"/>
    </row>
    <row r="69" spans="1:13" ht="15">
      <c r="A69" s="4"/>
      <c r="B69" s="7" t="s">
        <v>5</v>
      </c>
      <c r="C69" s="19">
        <f t="shared" si="5"/>
        <v>0</v>
      </c>
      <c r="D69" s="19">
        <f t="shared" si="6"/>
        <v>0</v>
      </c>
      <c r="E69" s="19">
        <f t="shared" si="7"/>
        <v>0</v>
      </c>
      <c r="F69" s="8"/>
      <c r="H69" s="4"/>
      <c r="I69" s="7"/>
      <c r="J69" s="19"/>
      <c r="K69" s="19"/>
      <c r="L69" s="19"/>
      <c r="M69" s="12"/>
    </row>
    <row r="70" spans="1:13" ht="15">
      <c r="A70" s="4"/>
      <c r="B70" s="7" t="s">
        <v>5</v>
      </c>
      <c r="C70" s="19">
        <f t="shared" si="5"/>
        <v>0</v>
      </c>
      <c r="D70" s="19">
        <f t="shared" si="6"/>
        <v>0</v>
      </c>
      <c r="E70" s="19">
        <f t="shared" si="7"/>
        <v>0</v>
      </c>
      <c r="F70" s="8"/>
      <c r="H70" s="4"/>
      <c r="I70" s="7"/>
      <c r="J70" s="19"/>
      <c r="K70" s="19"/>
      <c r="L70" s="19"/>
      <c r="M70" s="12"/>
    </row>
    <row r="71" spans="1:13" ht="15">
      <c r="A71" s="4"/>
      <c r="B71" s="7" t="s">
        <v>5</v>
      </c>
      <c r="C71" s="19">
        <f t="shared" si="5"/>
        <v>0</v>
      </c>
      <c r="D71" s="19">
        <f t="shared" si="6"/>
        <v>0</v>
      </c>
      <c r="E71" s="19">
        <f t="shared" si="7"/>
        <v>0</v>
      </c>
      <c r="F71" s="8"/>
      <c r="H71" s="4"/>
      <c r="I71" s="7"/>
      <c r="J71" s="19"/>
      <c r="K71" s="19"/>
      <c r="L71" s="19"/>
      <c r="M71" s="12"/>
    </row>
    <row r="72" spans="1:13" ht="15">
      <c r="A72" s="4"/>
      <c r="B72" s="7" t="s">
        <v>5</v>
      </c>
      <c r="C72" s="19">
        <f t="shared" si="5"/>
        <v>0</v>
      </c>
      <c r="D72" s="19">
        <f t="shared" si="6"/>
        <v>0</v>
      </c>
      <c r="E72" s="19">
        <f t="shared" si="7"/>
        <v>0</v>
      </c>
      <c r="F72" s="8"/>
      <c r="H72" s="4"/>
      <c r="I72" s="7"/>
      <c r="J72" s="19"/>
      <c r="K72" s="19"/>
      <c r="L72" s="19"/>
      <c r="M72" s="12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  <row r="81" ht="15">
      <c r="H81" s="4"/>
    </row>
    <row r="82" ht="15">
      <c r="H82" s="4"/>
    </row>
    <row r="83" ht="15">
      <c r="H83" s="4"/>
    </row>
    <row r="84" ht="15">
      <c r="H84" s="4"/>
    </row>
    <row r="85" ht="15">
      <c r="H85" s="4"/>
    </row>
    <row r="86" ht="15">
      <c r="H86" s="4"/>
    </row>
    <row r="87" ht="15">
      <c r="H87" s="4"/>
    </row>
    <row r="88" ht="15">
      <c r="H88" s="4"/>
    </row>
    <row r="89" ht="15">
      <c r="H89" s="4"/>
    </row>
    <row r="90" ht="15">
      <c r="H90" s="4"/>
    </row>
    <row r="91" ht="15">
      <c r="H91" s="4"/>
    </row>
    <row r="92" ht="15">
      <c r="H92" s="4"/>
    </row>
    <row r="93" ht="15">
      <c r="H93" s="4"/>
    </row>
    <row r="94" ht="15">
      <c r="H94" s="4"/>
    </row>
    <row r="95" ht="15">
      <c r="H95" s="4"/>
    </row>
    <row r="96" ht="15">
      <c r="H96" s="4"/>
    </row>
    <row r="97" ht="15">
      <c r="H97" s="4"/>
    </row>
    <row r="98" ht="15">
      <c r="H98" s="4"/>
    </row>
    <row r="99" ht="15">
      <c r="H99" s="4"/>
    </row>
    <row r="100" ht="15">
      <c r="H100" s="4"/>
    </row>
    <row r="101" ht="15">
      <c r="H101" s="4"/>
    </row>
    <row r="102" ht="15">
      <c r="H102" s="4"/>
    </row>
    <row r="103" ht="15">
      <c r="H103" s="4"/>
    </row>
    <row r="104" ht="15">
      <c r="H104" s="4"/>
    </row>
    <row r="105" ht="15">
      <c r="H105" s="4"/>
    </row>
    <row r="106" ht="15">
      <c r="H106" s="4"/>
    </row>
    <row r="107" ht="15">
      <c r="H107" s="4"/>
    </row>
    <row r="108" ht="15">
      <c r="H108" s="4"/>
    </row>
    <row r="109" ht="15">
      <c r="H109" s="4"/>
    </row>
    <row r="110" ht="15">
      <c r="H110" s="4"/>
    </row>
    <row r="111" ht="15">
      <c r="H111" s="4"/>
    </row>
    <row r="112" ht="15">
      <c r="H112" s="4"/>
    </row>
    <row r="113" ht="15">
      <c r="H113" s="4"/>
    </row>
    <row r="114" ht="15">
      <c r="H114" s="4"/>
    </row>
    <row r="115" ht="15">
      <c r="H115" s="4"/>
    </row>
    <row r="116" ht="15">
      <c r="H116" s="4"/>
    </row>
    <row r="117" ht="15">
      <c r="H117" s="4"/>
    </row>
    <row r="118" ht="15">
      <c r="H118" s="4"/>
    </row>
    <row r="119" ht="15">
      <c r="H119" s="4"/>
    </row>
    <row r="120" ht="15">
      <c r="H120" s="4"/>
    </row>
    <row r="121" ht="15">
      <c r="H121" s="4"/>
    </row>
    <row r="122" ht="15">
      <c r="H122" s="4"/>
    </row>
    <row r="123" ht="15">
      <c r="H123" s="4"/>
    </row>
    <row r="124" ht="15">
      <c r="H124" s="4"/>
    </row>
    <row r="125" ht="15">
      <c r="H125" s="4"/>
    </row>
    <row r="126" ht="15">
      <c r="H126" s="4"/>
    </row>
    <row r="127" ht="15">
      <c r="H127" s="4"/>
    </row>
    <row r="128" ht="15">
      <c r="H128" s="4"/>
    </row>
    <row r="129" ht="15">
      <c r="H129" s="4"/>
    </row>
    <row r="130" ht="15">
      <c r="H130" s="4"/>
    </row>
    <row r="131" ht="15">
      <c r="H131" s="4"/>
    </row>
    <row r="132" ht="15">
      <c r="H132" s="4"/>
    </row>
    <row r="133" ht="15">
      <c r="H133" s="4"/>
    </row>
    <row r="134" ht="15">
      <c r="H134" s="4"/>
    </row>
    <row r="135" ht="15">
      <c r="H135" s="4"/>
    </row>
    <row r="136" ht="15">
      <c r="H136" s="4"/>
    </row>
    <row r="137" ht="15">
      <c r="H137" s="4"/>
    </row>
    <row r="138" ht="15">
      <c r="H138" s="4"/>
    </row>
    <row r="139" ht="15">
      <c r="H139" s="4"/>
    </row>
    <row r="140" ht="15">
      <c r="H140" s="4"/>
    </row>
    <row r="141" ht="15">
      <c r="H141" s="4"/>
    </row>
    <row r="142" ht="15">
      <c r="H142" s="4"/>
    </row>
    <row r="143" ht="15">
      <c r="H143" s="4"/>
    </row>
    <row r="144" ht="15">
      <c r="H144" s="4"/>
    </row>
    <row r="145" ht="15">
      <c r="H145" s="4"/>
    </row>
    <row r="146" ht="15">
      <c r="H146" s="4"/>
    </row>
    <row r="147" ht="15">
      <c r="H147" s="4"/>
    </row>
    <row r="148" ht="15">
      <c r="H148" s="4"/>
    </row>
    <row r="149" ht="15">
      <c r="H149" s="4"/>
    </row>
    <row r="150" ht="15">
      <c r="H150" s="4"/>
    </row>
    <row r="151" ht="15">
      <c r="H151" s="4"/>
    </row>
    <row r="152" ht="15">
      <c r="H152" s="4"/>
    </row>
    <row r="153" ht="15">
      <c r="H153" s="4"/>
    </row>
    <row r="154" ht="15">
      <c r="H154" s="4"/>
    </row>
    <row r="155" ht="15">
      <c r="H155" s="4"/>
    </row>
    <row r="156" ht="15">
      <c r="H156" s="4"/>
    </row>
    <row r="157" ht="15">
      <c r="H157" s="4"/>
    </row>
    <row r="158" ht="15">
      <c r="H158" s="4"/>
    </row>
    <row r="159" ht="15">
      <c r="H159" s="4"/>
    </row>
    <row r="160" ht="15">
      <c r="H160" s="4"/>
    </row>
    <row r="161" ht="15">
      <c r="H161" s="4"/>
    </row>
    <row r="162" ht="15">
      <c r="H162" s="4"/>
    </row>
  </sheetData>
  <sheetProtection/>
  <mergeCells count="11">
    <mergeCell ref="A23:F23"/>
    <mergeCell ref="A29:F29"/>
    <mergeCell ref="A35:F35"/>
    <mergeCell ref="H5:M5"/>
    <mergeCell ref="A1:M1"/>
    <mergeCell ref="A2:M2"/>
    <mergeCell ref="A3:M3"/>
    <mergeCell ref="A5:F5"/>
    <mergeCell ref="A6:F6"/>
    <mergeCell ref="H8:M8"/>
    <mergeCell ref="A7:F7"/>
  </mergeCells>
  <hyperlinks>
    <hyperlink ref="A3:B3" r:id="rId1" display="www.pozhsnabnn.ru                          01.09.2011 г."/>
  </hyperlinks>
  <printOptions/>
  <pageMargins left="0.7" right="0.7" top="0.75" bottom="0.75" header="0.3" footer="0.3"/>
  <pageSetup horizontalDpi="600" verticalDpi="600" orientation="portrait" paperSize="9" scale="62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="85" zoomScaleSheetLayoutView="85" zoomScalePageLayoutView="0" workbookViewId="0" topLeftCell="A61">
      <selection activeCell="D13" sqref="D13"/>
    </sheetView>
  </sheetViews>
  <sheetFormatPr defaultColWidth="9.140625" defaultRowHeight="15"/>
  <cols>
    <col min="1" max="1" width="48.8515625" style="42" customWidth="1"/>
    <col min="2" max="2" width="4.7109375" style="42" bestFit="1" customWidth="1"/>
    <col min="3" max="3" width="6.7109375" style="42" customWidth="1"/>
    <col min="4" max="4" width="6.28125" style="42" customWidth="1"/>
    <col min="5" max="5" width="5.8515625" style="42" bestFit="1" customWidth="1"/>
    <col min="6" max="6" width="7.57421875" style="42" bestFit="1" customWidth="1"/>
    <col min="7" max="7" width="2.00390625" style="42" customWidth="1"/>
    <col min="8" max="8" width="50.57421875" style="42" customWidth="1"/>
    <col min="9" max="9" width="5.421875" style="42" bestFit="1" customWidth="1"/>
    <col min="10" max="12" width="6.28125" style="42" bestFit="1" customWidth="1"/>
    <col min="13" max="13" width="7.7109375" style="42" bestFit="1" customWidth="1"/>
    <col min="14" max="16384" width="9.140625" style="42" customWidth="1"/>
  </cols>
  <sheetData>
    <row r="1" spans="1:14" s="18" customFormat="1" ht="20.25" customHeight="1">
      <c r="A1" s="55" t="s">
        <v>287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</row>
    <row r="2" spans="1:14" s="18" customFormat="1" ht="18.75">
      <c r="A2" s="55" t="s">
        <v>288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"/>
    </row>
    <row r="3" spans="1:14" s="18" customFormat="1" ht="18.75">
      <c r="A3" s="56" t="s">
        <v>88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"/>
    </row>
    <row r="4" spans="1:13" ht="15">
      <c r="A4" s="21" t="s">
        <v>0</v>
      </c>
      <c r="B4" s="17" t="s">
        <v>1</v>
      </c>
      <c r="C4" s="17" t="s">
        <v>51</v>
      </c>
      <c r="D4" s="17" t="s">
        <v>50</v>
      </c>
      <c r="E4" s="17" t="s">
        <v>49</v>
      </c>
      <c r="F4" s="17" t="s">
        <v>48</v>
      </c>
      <c r="G4" s="25"/>
      <c r="H4" s="21" t="s">
        <v>0</v>
      </c>
      <c r="I4" s="17" t="s">
        <v>1</v>
      </c>
      <c r="J4" s="17" t="s">
        <v>51</v>
      </c>
      <c r="K4" s="17" t="s">
        <v>50</v>
      </c>
      <c r="L4" s="17" t="s">
        <v>49</v>
      </c>
      <c r="M4" s="17" t="s">
        <v>48</v>
      </c>
    </row>
    <row r="5" spans="1:13" ht="15">
      <c r="A5" s="53" t="s">
        <v>596</v>
      </c>
      <c r="B5" s="54"/>
      <c r="C5" s="54"/>
      <c r="D5" s="54"/>
      <c r="E5" s="54"/>
      <c r="F5" s="60"/>
      <c r="G5" s="26"/>
      <c r="H5" s="53" t="s">
        <v>607</v>
      </c>
      <c r="I5" s="54" t="s">
        <v>5</v>
      </c>
      <c r="J5" s="54">
        <f>M5*0.93</f>
        <v>0</v>
      </c>
      <c r="K5" s="54">
        <f>M5*0.95</f>
        <v>0</v>
      </c>
      <c r="L5" s="54">
        <f>M5*0.97</f>
        <v>0</v>
      </c>
      <c r="M5" s="60"/>
    </row>
    <row r="6" spans="1:13" ht="15">
      <c r="A6" s="53" t="s">
        <v>598</v>
      </c>
      <c r="B6" s="54" t="s">
        <v>5</v>
      </c>
      <c r="C6" s="54">
        <f>F6*0.93</f>
        <v>0</v>
      </c>
      <c r="D6" s="54">
        <f>F6*0.95</f>
        <v>0</v>
      </c>
      <c r="E6" s="54">
        <f>F6*0.97</f>
        <v>0</v>
      </c>
      <c r="F6" s="60"/>
      <c r="G6" s="26"/>
      <c r="H6" s="4" t="s">
        <v>502</v>
      </c>
      <c r="I6" s="7" t="s">
        <v>5</v>
      </c>
      <c r="J6" s="19">
        <f>M6*0.93</f>
        <v>13.950000000000001</v>
      </c>
      <c r="K6" s="19">
        <f>M6*0.95</f>
        <v>14.25</v>
      </c>
      <c r="L6" s="19">
        <f>M6*0.97</f>
        <v>14.549999999999999</v>
      </c>
      <c r="M6" s="12">
        <v>15</v>
      </c>
    </row>
    <row r="7" spans="1:13" ht="15">
      <c r="A7" s="53" t="s">
        <v>599</v>
      </c>
      <c r="B7" s="54"/>
      <c r="C7" s="54"/>
      <c r="D7" s="54"/>
      <c r="E7" s="54"/>
      <c r="F7" s="60"/>
      <c r="G7" s="26"/>
      <c r="H7" s="4" t="s">
        <v>503</v>
      </c>
      <c r="I7" s="7" t="s">
        <v>5</v>
      </c>
      <c r="J7" s="19"/>
      <c r="K7" s="19"/>
      <c r="L7" s="19"/>
      <c r="M7" s="12" t="s">
        <v>127</v>
      </c>
    </row>
    <row r="8" spans="1:13" ht="15">
      <c r="A8" s="4" t="s">
        <v>451</v>
      </c>
      <c r="B8" s="7" t="s">
        <v>5</v>
      </c>
      <c r="C8" s="19">
        <f>F8*0.93</f>
        <v>195.3</v>
      </c>
      <c r="D8" s="19">
        <f>F8*0.95</f>
        <v>199.5</v>
      </c>
      <c r="E8" s="19">
        <f>F8*0.97</f>
        <v>203.7</v>
      </c>
      <c r="F8" s="12">
        <v>210</v>
      </c>
      <c r="G8" s="26"/>
      <c r="H8" s="53" t="s">
        <v>504</v>
      </c>
      <c r="I8" s="54" t="s">
        <v>5</v>
      </c>
      <c r="J8" s="54">
        <f aca="true" t="shared" si="0" ref="J8:J29">M8*0.93</f>
        <v>0</v>
      </c>
      <c r="K8" s="54">
        <f aca="true" t="shared" si="1" ref="K8:K29">M8*0.95</f>
        <v>0</v>
      </c>
      <c r="L8" s="54">
        <f>M8*0.97</f>
        <v>0</v>
      </c>
      <c r="M8" s="60"/>
    </row>
    <row r="9" spans="1:13" ht="15">
      <c r="A9" s="4" t="s">
        <v>597</v>
      </c>
      <c r="B9" s="7" t="s">
        <v>5</v>
      </c>
      <c r="C9" s="19">
        <f>F9*0.93</f>
        <v>241.8</v>
      </c>
      <c r="D9" s="19">
        <f>F9*0.95</f>
        <v>247</v>
      </c>
      <c r="E9" s="19">
        <f aca="true" t="shared" si="2" ref="E9:E19">F9*0.97</f>
        <v>252.2</v>
      </c>
      <c r="F9" s="12">
        <v>260</v>
      </c>
      <c r="G9" s="26"/>
      <c r="H9" s="4" t="s">
        <v>505</v>
      </c>
      <c r="I9" s="7" t="s">
        <v>5</v>
      </c>
      <c r="J9" s="19">
        <f t="shared" si="0"/>
        <v>23.25</v>
      </c>
      <c r="K9" s="19">
        <f t="shared" si="1"/>
        <v>23.75</v>
      </c>
      <c r="L9" s="19">
        <f>M9*0.97</f>
        <v>24.25</v>
      </c>
      <c r="M9" s="12">
        <v>25</v>
      </c>
    </row>
    <row r="10" spans="1:13" ht="15">
      <c r="A10" s="4" t="s">
        <v>452</v>
      </c>
      <c r="B10" s="7" t="s">
        <v>5</v>
      </c>
      <c r="C10" s="19">
        <f>F10*0.93</f>
        <v>69.75</v>
      </c>
      <c r="D10" s="19">
        <f>F10*0.95</f>
        <v>71.25</v>
      </c>
      <c r="E10" s="19">
        <f t="shared" si="2"/>
        <v>72.75</v>
      </c>
      <c r="F10" s="12">
        <v>75</v>
      </c>
      <c r="G10" s="26"/>
      <c r="H10" s="4" t="s">
        <v>506</v>
      </c>
      <c r="I10" s="7" t="s">
        <v>5</v>
      </c>
      <c r="J10" s="19">
        <f t="shared" si="0"/>
        <v>9.3</v>
      </c>
      <c r="K10" s="19">
        <f t="shared" si="1"/>
        <v>9.5</v>
      </c>
      <c r="L10" s="19">
        <f aca="true" t="shared" si="3" ref="L10:L36">M10*0.97</f>
        <v>9.7</v>
      </c>
      <c r="M10" s="12">
        <v>10</v>
      </c>
    </row>
    <row r="11" spans="1:13" ht="15">
      <c r="A11" s="4" t="s">
        <v>453</v>
      </c>
      <c r="B11" s="7" t="s">
        <v>5</v>
      </c>
      <c r="C11" s="19">
        <f>F11*0.93</f>
        <v>46.4256</v>
      </c>
      <c r="D11" s="19">
        <f>F11*0.95</f>
        <v>47.424</v>
      </c>
      <c r="E11" s="19">
        <f t="shared" si="2"/>
        <v>48.4224</v>
      </c>
      <c r="F11" s="12">
        <v>49.92</v>
      </c>
      <c r="G11" s="26"/>
      <c r="H11" s="4" t="s">
        <v>507</v>
      </c>
      <c r="I11" s="7" t="s">
        <v>5</v>
      </c>
      <c r="J11" s="19">
        <f t="shared" si="0"/>
        <v>9.3</v>
      </c>
      <c r="K11" s="19">
        <f t="shared" si="1"/>
        <v>9.5</v>
      </c>
      <c r="L11" s="19">
        <f t="shared" si="3"/>
        <v>9.7</v>
      </c>
      <c r="M11" s="12">
        <v>10</v>
      </c>
    </row>
    <row r="12" spans="1:13" ht="15">
      <c r="A12" s="4" t="s">
        <v>454</v>
      </c>
      <c r="B12" s="7" t="s">
        <v>5</v>
      </c>
      <c r="C12" s="19">
        <f>F12*0.93</f>
        <v>55.800000000000004</v>
      </c>
      <c r="D12" s="19">
        <f>F12*0.95</f>
        <v>57</v>
      </c>
      <c r="E12" s="19">
        <f t="shared" si="2"/>
        <v>58.199999999999996</v>
      </c>
      <c r="F12" s="12">
        <v>60</v>
      </c>
      <c r="G12" s="26"/>
      <c r="H12" s="4" t="s">
        <v>528</v>
      </c>
      <c r="I12" s="7" t="s">
        <v>5</v>
      </c>
      <c r="J12" s="19">
        <f t="shared" si="0"/>
        <v>23.25</v>
      </c>
      <c r="K12" s="19">
        <f t="shared" si="1"/>
        <v>23.75</v>
      </c>
      <c r="L12" s="19">
        <f t="shared" si="3"/>
        <v>24.25</v>
      </c>
      <c r="M12" s="12">
        <v>25</v>
      </c>
    </row>
    <row r="13" spans="1:13" ht="15">
      <c r="A13" s="4" t="s">
        <v>455</v>
      </c>
      <c r="B13" s="7" t="s">
        <v>5</v>
      </c>
      <c r="C13" s="19">
        <f aca="true" t="shared" si="4" ref="C13:C66">F13*0.93</f>
        <v>83.7</v>
      </c>
      <c r="D13" s="19">
        <f aca="true" t="shared" si="5" ref="D13:D66">F13*0.95</f>
        <v>85.5</v>
      </c>
      <c r="E13" s="19">
        <f t="shared" si="2"/>
        <v>87.3</v>
      </c>
      <c r="F13" s="12">
        <v>90</v>
      </c>
      <c r="G13" s="26"/>
      <c r="H13" s="4" t="s">
        <v>529</v>
      </c>
      <c r="I13" s="7" t="s">
        <v>5</v>
      </c>
      <c r="J13" s="19">
        <f t="shared" si="0"/>
        <v>23.25</v>
      </c>
      <c r="K13" s="19">
        <f t="shared" si="1"/>
        <v>23.75</v>
      </c>
      <c r="L13" s="19">
        <f t="shared" si="3"/>
        <v>24.25</v>
      </c>
      <c r="M13" s="12">
        <v>25</v>
      </c>
    </row>
    <row r="14" spans="1:13" ht="15">
      <c r="A14" s="4" t="s">
        <v>456</v>
      </c>
      <c r="B14" s="7" t="s">
        <v>5</v>
      </c>
      <c r="C14" s="19">
        <f t="shared" si="4"/>
        <v>302.25</v>
      </c>
      <c r="D14" s="19">
        <f t="shared" si="5"/>
        <v>308.75</v>
      </c>
      <c r="E14" s="19">
        <f t="shared" si="2"/>
        <v>315.25</v>
      </c>
      <c r="F14" s="12">
        <v>325</v>
      </c>
      <c r="G14" s="26"/>
      <c r="H14" s="4" t="s">
        <v>530</v>
      </c>
      <c r="I14" s="7" t="s">
        <v>5</v>
      </c>
      <c r="J14" s="19">
        <f t="shared" si="0"/>
        <v>12.09</v>
      </c>
      <c r="K14" s="19">
        <f t="shared" si="1"/>
        <v>12.35</v>
      </c>
      <c r="L14" s="19">
        <f t="shared" si="3"/>
        <v>12.61</v>
      </c>
      <c r="M14" s="12">
        <v>13</v>
      </c>
    </row>
    <row r="15" spans="1:13" ht="15">
      <c r="A15" s="4" t="s">
        <v>457</v>
      </c>
      <c r="B15" s="7" t="s">
        <v>5</v>
      </c>
      <c r="C15" s="19">
        <f t="shared" si="4"/>
        <v>102.30000000000001</v>
      </c>
      <c r="D15" s="19">
        <f t="shared" si="5"/>
        <v>104.5</v>
      </c>
      <c r="E15" s="19">
        <f t="shared" si="2"/>
        <v>106.7</v>
      </c>
      <c r="F15" s="12">
        <v>110</v>
      </c>
      <c r="G15" s="26"/>
      <c r="H15" s="4" t="s">
        <v>531</v>
      </c>
      <c r="I15" s="7" t="s">
        <v>5</v>
      </c>
      <c r="J15" s="19">
        <f t="shared" si="0"/>
        <v>11.16</v>
      </c>
      <c r="K15" s="19">
        <f t="shared" si="1"/>
        <v>11.399999999999999</v>
      </c>
      <c r="L15" s="19">
        <f t="shared" si="3"/>
        <v>11.64</v>
      </c>
      <c r="M15" s="12">
        <v>12</v>
      </c>
    </row>
    <row r="16" spans="1:13" ht="25.5">
      <c r="A16" s="4" t="s">
        <v>458</v>
      </c>
      <c r="B16" s="7" t="s">
        <v>5</v>
      </c>
      <c r="C16" s="19">
        <f t="shared" si="4"/>
        <v>130.20000000000002</v>
      </c>
      <c r="D16" s="19">
        <f t="shared" si="5"/>
        <v>133</v>
      </c>
      <c r="E16" s="19">
        <f t="shared" si="2"/>
        <v>135.79999999999998</v>
      </c>
      <c r="F16" s="12">
        <v>140</v>
      </c>
      <c r="G16" s="26"/>
      <c r="H16" s="4" t="s">
        <v>532</v>
      </c>
      <c r="I16" s="7" t="s">
        <v>5</v>
      </c>
      <c r="J16" s="19">
        <f t="shared" si="0"/>
        <v>10.23</v>
      </c>
      <c r="K16" s="19">
        <f t="shared" si="1"/>
        <v>10.45</v>
      </c>
      <c r="L16" s="19">
        <f t="shared" si="3"/>
        <v>10.67</v>
      </c>
      <c r="M16" s="12">
        <v>11</v>
      </c>
    </row>
    <row r="17" spans="1:13" ht="15">
      <c r="A17" s="4" t="s">
        <v>459</v>
      </c>
      <c r="B17" s="7" t="s">
        <v>5</v>
      </c>
      <c r="C17" s="19">
        <f t="shared" si="4"/>
        <v>111.60000000000001</v>
      </c>
      <c r="D17" s="19">
        <f t="shared" si="5"/>
        <v>114</v>
      </c>
      <c r="E17" s="19">
        <f t="shared" si="2"/>
        <v>116.39999999999999</v>
      </c>
      <c r="F17" s="12">
        <v>120</v>
      </c>
      <c r="G17" s="26"/>
      <c r="H17" s="4" t="s">
        <v>533</v>
      </c>
      <c r="I17" s="7" t="s">
        <v>5</v>
      </c>
      <c r="J17" s="19">
        <f t="shared" si="0"/>
        <v>11.16</v>
      </c>
      <c r="K17" s="19">
        <f t="shared" si="1"/>
        <v>11.399999999999999</v>
      </c>
      <c r="L17" s="19">
        <f t="shared" si="3"/>
        <v>11.64</v>
      </c>
      <c r="M17" s="12">
        <v>12</v>
      </c>
    </row>
    <row r="18" spans="1:13" ht="15">
      <c r="A18" s="4" t="s">
        <v>460</v>
      </c>
      <c r="B18" s="7" t="s">
        <v>5</v>
      </c>
      <c r="C18" s="19">
        <f t="shared" si="4"/>
        <v>158.1</v>
      </c>
      <c r="D18" s="19">
        <f t="shared" si="5"/>
        <v>161.5</v>
      </c>
      <c r="E18" s="19">
        <f t="shared" si="2"/>
        <v>164.9</v>
      </c>
      <c r="F18" s="12">
        <v>170</v>
      </c>
      <c r="G18" s="26"/>
      <c r="H18" s="4" t="s">
        <v>534</v>
      </c>
      <c r="I18" s="7" t="s">
        <v>5</v>
      </c>
      <c r="J18" s="19">
        <f t="shared" si="0"/>
        <v>12.09</v>
      </c>
      <c r="K18" s="19">
        <f t="shared" si="1"/>
        <v>12.35</v>
      </c>
      <c r="L18" s="19">
        <f t="shared" si="3"/>
        <v>12.61</v>
      </c>
      <c r="M18" s="12">
        <v>13</v>
      </c>
    </row>
    <row r="19" spans="1:13" ht="15">
      <c r="A19" s="4" t="s">
        <v>461</v>
      </c>
      <c r="B19" s="7" t="s">
        <v>5</v>
      </c>
      <c r="C19" s="19">
        <f t="shared" si="4"/>
        <v>102.30000000000001</v>
      </c>
      <c r="D19" s="19">
        <f t="shared" si="5"/>
        <v>104.5</v>
      </c>
      <c r="E19" s="19">
        <f t="shared" si="2"/>
        <v>106.7</v>
      </c>
      <c r="F19" s="12">
        <v>110</v>
      </c>
      <c r="G19" s="26"/>
      <c r="H19" s="4" t="s">
        <v>535</v>
      </c>
      <c r="I19" s="7" t="s">
        <v>5</v>
      </c>
      <c r="J19" s="19">
        <f t="shared" si="0"/>
        <v>11.16</v>
      </c>
      <c r="K19" s="19">
        <f t="shared" si="1"/>
        <v>11.399999999999999</v>
      </c>
      <c r="L19" s="19">
        <f t="shared" si="3"/>
        <v>11.64</v>
      </c>
      <c r="M19" s="12">
        <v>12</v>
      </c>
    </row>
    <row r="20" spans="1:13" ht="15">
      <c r="A20" s="53" t="s">
        <v>462</v>
      </c>
      <c r="B20" s="54" t="s">
        <v>5</v>
      </c>
      <c r="C20" s="54">
        <f t="shared" si="4"/>
        <v>0</v>
      </c>
      <c r="D20" s="54">
        <f t="shared" si="5"/>
        <v>0</v>
      </c>
      <c r="E20" s="54">
        <f>F20*0.97</f>
        <v>0</v>
      </c>
      <c r="F20" s="60"/>
      <c r="G20" s="26"/>
      <c r="H20" s="4" t="s">
        <v>536</v>
      </c>
      <c r="I20" s="7" t="s">
        <v>5</v>
      </c>
      <c r="J20" s="19">
        <f t="shared" si="0"/>
        <v>10.23</v>
      </c>
      <c r="K20" s="19">
        <f t="shared" si="1"/>
        <v>10.45</v>
      </c>
      <c r="L20" s="19">
        <f t="shared" si="3"/>
        <v>10.67</v>
      </c>
      <c r="M20" s="12">
        <v>11</v>
      </c>
    </row>
    <row r="21" spans="1:13" ht="15">
      <c r="A21" s="4" t="s">
        <v>401</v>
      </c>
      <c r="B21" s="7" t="s">
        <v>5</v>
      </c>
      <c r="C21" s="19">
        <f t="shared" si="4"/>
        <v>223.20000000000002</v>
      </c>
      <c r="D21" s="19">
        <f t="shared" si="5"/>
        <v>228</v>
      </c>
      <c r="E21" s="19">
        <f>F21*0.97</f>
        <v>232.79999999999998</v>
      </c>
      <c r="F21" s="12">
        <v>240</v>
      </c>
      <c r="G21" s="26"/>
      <c r="H21" s="4" t="s">
        <v>537</v>
      </c>
      <c r="I21" s="7" t="s">
        <v>5</v>
      </c>
      <c r="J21" s="19">
        <f t="shared" si="0"/>
        <v>9.3</v>
      </c>
      <c r="K21" s="19">
        <f t="shared" si="1"/>
        <v>9.5</v>
      </c>
      <c r="L21" s="19">
        <f t="shared" si="3"/>
        <v>9.7</v>
      </c>
      <c r="M21" s="12">
        <v>10</v>
      </c>
    </row>
    <row r="22" spans="1:13" ht="15.75" customHeight="1">
      <c r="A22" s="4" t="s">
        <v>600</v>
      </c>
      <c r="B22" s="7" t="s">
        <v>5</v>
      </c>
      <c r="C22" s="19">
        <f t="shared" si="4"/>
        <v>158.1</v>
      </c>
      <c r="D22" s="19">
        <f t="shared" si="5"/>
        <v>161.5</v>
      </c>
      <c r="E22" s="19">
        <v>130</v>
      </c>
      <c r="F22" s="12">
        <v>170</v>
      </c>
      <c r="G22" s="26"/>
      <c r="H22" s="4" t="s">
        <v>538</v>
      </c>
      <c r="I22" s="7" t="s">
        <v>5</v>
      </c>
      <c r="J22" s="19">
        <f t="shared" si="0"/>
        <v>10.23</v>
      </c>
      <c r="K22" s="19">
        <f t="shared" si="1"/>
        <v>10.45</v>
      </c>
      <c r="L22" s="19">
        <f t="shared" si="3"/>
        <v>10.67</v>
      </c>
      <c r="M22" s="12">
        <v>11</v>
      </c>
    </row>
    <row r="23" spans="1:13" ht="15">
      <c r="A23" s="53" t="s">
        <v>463</v>
      </c>
      <c r="B23" s="54" t="s">
        <v>5</v>
      </c>
      <c r="C23" s="54">
        <f t="shared" si="4"/>
        <v>0</v>
      </c>
      <c r="D23" s="54">
        <f t="shared" si="5"/>
        <v>0</v>
      </c>
      <c r="E23" s="54">
        <f>F23*0.97</f>
        <v>0</v>
      </c>
      <c r="F23" s="60"/>
      <c r="G23" s="26"/>
      <c r="H23" s="4" t="s">
        <v>542</v>
      </c>
      <c r="I23" s="7" t="s">
        <v>5</v>
      </c>
      <c r="J23" s="19">
        <f t="shared" si="0"/>
        <v>10.23</v>
      </c>
      <c r="K23" s="19">
        <f t="shared" si="1"/>
        <v>10.45</v>
      </c>
      <c r="L23" s="19">
        <f t="shared" si="3"/>
        <v>10.67</v>
      </c>
      <c r="M23" s="12">
        <v>11</v>
      </c>
    </row>
    <row r="24" spans="1:13" ht="15">
      <c r="A24" s="4" t="s">
        <v>463</v>
      </c>
      <c r="B24" s="7" t="s">
        <v>5</v>
      </c>
      <c r="C24" s="19">
        <f t="shared" si="4"/>
        <v>46.5</v>
      </c>
      <c r="D24" s="19">
        <f t="shared" si="5"/>
        <v>47.5</v>
      </c>
      <c r="E24" s="19">
        <f>F24*0.97</f>
        <v>48.5</v>
      </c>
      <c r="F24" s="12">
        <v>50</v>
      </c>
      <c r="G24" s="26"/>
      <c r="H24" s="4" t="s">
        <v>539</v>
      </c>
      <c r="I24" s="7" t="s">
        <v>5</v>
      </c>
      <c r="J24" s="19">
        <f t="shared" si="0"/>
        <v>9.3</v>
      </c>
      <c r="K24" s="19">
        <f t="shared" si="1"/>
        <v>9.5</v>
      </c>
      <c r="L24" s="19">
        <f t="shared" si="3"/>
        <v>9.7</v>
      </c>
      <c r="M24" s="12">
        <v>10</v>
      </c>
    </row>
    <row r="25" spans="1:13" ht="15">
      <c r="A25" s="4" t="s">
        <v>464</v>
      </c>
      <c r="B25" s="7" t="s">
        <v>5</v>
      </c>
      <c r="C25" s="19">
        <f t="shared" si="4"/>
        <v>46.5</v>
      </c>
      <c r="D25" s="19">
        <f t="shared" si="5"/>
        <v>47.5</v>
      </c>
      <c r="E25" s="19">
        <v>39</v>
      </c>
      <c r="F25" s="12">
        <v>50</v>
      </c>
      <c r="G25" s="26"/>
      <c r="H25" s="4" t="s">
        <v>540</v>
      </c>
      <c r="I25" s="7" t="s">
        <v>5</v>
      </c>
      <c r="J25" s="19">
        <f t="shared" si="0"/>
        <v>9.3</v>
      </c>
      <c r="K25" s="19">
        <f t="shared" si="1"/>
        <v>9.5</v>
      </c>
      <c r="L25" s="19">
        <f t="shared" si="3"/>
        <v>9.7</v>
      </c>
      <c r="M25" s="12">
        <v>10</v>
      </c>
    </row>
    <row r="26" spans="1:13" ht="15">
      <c r="A26" s="4" t="s">
        <v>465</v>
      </c>
      <c r="B26" s="7" t="s">
        <v>5</v>
      </c>
      <c r="C26" s="19"/>
      <c r="D26" s="19"/>
      <c r="E26" s="19"/>
      <c r="F26" s="12" t="s">
        <v>127</v>
      </c>
      <c r="G26" s="26"/>
      <c r="H26" s="4" t="s">
        <v>541</v>
      </c>
      <c r="I26" s="7" t="s">
        <v>5</v>
      </c>
      <c r="J26" s="19">
        <f t="shared" si="0"/>
        <v>11.16</v>
      </c>
      <c r="K26" s="19">
        <f t="shared" si="1"/>
        <v>11.399999999999999</v>
      </c>
      <c r="L26" s="19">
        <f t="shared" si="3"/>
        <v>11.64</v>
      </c>
      <c r="M26" s="12">
        <v>12</v>
      </c>
    </row>
    <row r="27" spans="1:13" ht="15">
      <c r="A27" s="4" t="s">
        <v>466</v>
      </c>
      <c r="B27" s="7" t="s">
        <v>5</v>
      </c>
      <c r="C27" s="19"/>
      <c r="D27" s="19"/>
      <c r="E27" s="19"/>
      <c r="F27" s="12" t="s">
        <v>127</v>
      </c>
      <c r="G27" s="26"/>
      <c r="H27" s="4" t="s">
        <v>542</v>
      </c>
      <c r="I27" s="7" t="s">
        <v>5</v>
      </c>
      <c r="J27" s="19">
        <f t="shared" si="0"/>
        <v>10.23</v>
      </c>
      <c r="K27" s="19">
        <f t="shared" si="1"/>
        <v>10.45</v>
      </c>
      <c r="L27" s="19">
        <f t="shared" si="3"/>
        <v>10.67</v>
      </c>
      <c r="M27" s="12">
        <v>11</v>
      </c>
    </row>
    <row r="28" spans="1:13" ht="12.75" customHeight="1">
      <c r="A28" s="4" t="s">
        <v>467</v>
      </c>
      <c r="B28" s="7" t="s">
        <v>5</v>
      </c>
      <c r="C28" s="19"/>
      <c r="D28" s="19"/>
      <c r="E28" s="19"/>
      <c r="F28" s="12" t="s">
        <v>127</v>
      </c>
      <c r="G28" s="26"/>
      <c r="H28" s="53" t="s">
        <v>543</v>
      </c>
      <c r="I28" s="54" t="s">
        <v>5</v>
      </c>
      <c r="J28" s="54">
        <f t="shared" si="0"/>
        <v>0</v>
      </c>
      <c r="K28" s="54">
        <f t="shared" si="1"/>
        <v>0</v>
      </c>
      <c r="L28" s="54">
        <f>M28*0.97</f>
        <v>0</v>
      </c>
      <c r="M28" s="60"/>
    </row>
    <row r="29" spans="1:13" ht="15">
      <c r="A29" s="4" t="s">
        <v>468</v>
      </c>
      <c r="B29" s="7" t="s">
        <v>5</v>
      </c>
      <c r="C29" s="19"/>
      <c r="D29" s="19"/>
      <c r="E29" s="19"/>
      <c r="F29" s="12" t="s">
        <v>127</v>
      </c>
      <c r="G29" s="26"/>
      <c r="H29" s="4" t="s">
        <v>545</v>
      </c>
      <c r="I29" s="7" t="s">
        <v>5</v>
      </c>
      <c r="J29" s="19">
        <f t="shared" si="0"/>
        <v>181.35000000000002</v>
      </c>
      <c r="K29" s="19">
        <f t="shared" si="1"/>
        <v>185.25</v>
      </c>
      <c r="L29" s="19">
        <f t="shared" si="3"/>
        <v>189.15</v>
      </c>
      <c r="M29" s="12">
        <v>195</v>
      </c>
    </row>
    <row r="30" spans="1:13" ht="14.25" customHeight="1">
      <c r="A30" s="4" t="s">
        <v>469</v>
      </c>
      <c r="B30" s="7" t="s">
        <v>5</v>
      </c>
      <c r="C30" s="19">
        <f t="shared" si="4"/>
        <v>139.035</v>
      </c>
      <c r="D30" s="19">
        <f t="shared" si="5"/>
        <v>142.025</v>
      </c>
      <c r="E30" s="19">
        <v>115</v>
      </c>
      <c r="F30" s="12">
        <f>E30*1.3</f>
        <v>149.5</v>
      </c>
      <c r="G30" s="26"/>
      <c r="H30" s="4" t="s">
        <v>544</v>
      </c>
      <c r="I30" s="7" t="s">
        <v>5</v>
      </c>
      <c r="J30" s="19"/>
      <c r="K30" s="19"/>
      <c r="L30" s="19"/>
      <c r="M30" s="12" t="s">
        <v>127</v>
      </c>
    </row>
    <row r="31" spans="1:13" ht="15">
      <c r="A31" s="4" t="s">
        <v>470</v>
      </c>
      <c r="B31" s="7" t="s">
        <v>5</v>
      </c>
      <c r="C31" s="19"/>
      <c r="D31" s="19"/>
      <c r="E31" s="19"/>
      <c r="F31" s="12" t="s">
        <v>127</v>
      </c>
      <c r="G31" s="26"/>
      <c r="H31" s="4" t="s">
        <v>546</v>
      </c>
      <c r="I31" s="7" t="s">
        <v>5</v>
      </c>
      <c r="J31" s="19">
        <f>M31*0.93</f>
        <v>339.45000000000005</v>
      </c>
      <c r="K31" s="19">
        <f>M31*0.95</f>
        <v>346.75</v>
      </c>
      <c r="L31" s="19">
        <f t="shared" si="3"/>
        <v>354.05</v>
      </c>
      <c r="M31" s="12">
        <v>365</v>
      </c>
    </row>
    <row r="32" spans="1:13" ht="15">
      <c r="A32" s="53" t="s">
        <v>471</v>
      </c>
      <c r="B32" s="54" t="s">
        <v>5</v>
      </c>
      <c r="C32" s="54">
        <f t="shared" si="4"/>
        <v>0</v>
      </c>
      <c r="D32" s="54">
        <f t="shared" si="5"/>
        <v>0</v>
      </c>
      <c r="E32" s="54">
        <f>F32*0.97</f>
        <v>0</v>
      </c>
      <c r="F32" s="60"/>
      <c r="G32" s="26"/>
      <c r="H32" s="4" t="s">
        <v>548</v>
      </c>
      <c r="I32" s="7" t="s">
        <v>5</v>
      </c>
      <c r="J32" s="19">
        <f>M32*0.93</f>
        <v>79.05</v>
      </c>
      <c r="K32" s="19">
        <f>M32*0.95</f>
        <v>80.75</v>
      </c>
      <c r="L32" s="19">
        <f t="shared" si="3"/>
        <v>82.45</v>
      </c>
      <c r="M32" s="12">
        <v>85</v>
      </c>
    </row>
    <row r="33" spans="1:13" ht="15">
      <c r="A33" s="4" t="s">
        <v>472</v>
      </c>
      <c r="B33" s="7" t="s">
        <v>5</v>
      </c>
      <c r="C33" s="19">
        <f t="shared" si="4"/>
        <v>23.25</v>
      </c>
      <c r="D33" s="19">
        <f t="shared" si="5"/>
        <v>23.75</v>
      </c>
      <c r="E33" s="19">
        <f>F33*0.97</f>
        <v>24.25</v>
      </c>
      <c r="F33" s="12">
        <v>25</v>
      </c>
      <c r="G33" s="26"/>
      <c r="H33" s="4" t="s">
        <v>547</v>
      </c>
      <c r="I33" s="7" t="s">
        <v>5</v>
      </c>
      <c r="J33" s="19"/>
      <c r="K33" s="19"/>
      <c r="L33" s="19"/>
      <c r="M33" s="12" t="s">
        <v>127</v>
      </c>
    </row>
    <row r="34" spans="1:13" ht="15">
      <c r="A34" s="4" t="s">
        <v>473</v>
      </c>
      <c r="B34" s="7" t="s">
        <v>5</v>
      </c>
      <c r="C34" s="19">
        <f t="shared" si="4"/>
        <v>23.25</v>
      </c>
      <c r="D34" s="19">
        <f t="shared" si="5"/>
        <v>23.75</v>
      </c>
      <c r="E34" s="19">
        <v>18</v>
      </c>
      <c r="F34" s="12">
        <v>25</v>
      </c>
      <c r="G34" s="26"/>
      <c r="H34" s="4" t="s">
        <v>549</v>
      </c>
      <c r="I34" s="7" t="s">
        <v>5</v>
      </c>
      <c r="J34" s="19">
        <f aca="true" t="shared" si="6" ref="J34:J52">M34*0.93</f>
        <v>74.4</v>
      </c>
      <c r="K34" s="19">
        <f aca="true" t="shared" si="7" ref="K34:K52">M34*0.95</f>
        <v>76</v>
      </c>
      <c r="L34" s="19">
        <f t="shared" si="3"/>
        <v>77.6</v>
      </c>
      <c r="M34" s="12">
        <v>80</v>
      </c>
    </row>
    <row r="35" spans="1:13" ht="15">
      <c r="A35" s="4" t="s">
        <v>474</v>
      </c>
      <c r="B35" s="7" t="s">
        <v>5</v>
      </c>
      <c r="C35" s="19">
        <f t="shared" si="4"/>
        <v>23.25</v>
      </c>
      <c r="D35" s="19">
        <f t="shared" si="5"/>
        <v>23.75</v>
      </c>
      <c r="E35" s="19">
        <v>17.7</v>
      </c>
      <c r="F35" s="12">
        <v>25</v>
      </c>
      <c r="G35" s="26"/>
      <c r="H35" s="53" t="s">
        <v>550</v>
      </c>
      <c r="I35" s="54" t="s">
        <v>5</v>
      </c>
      <c r="J35" s="54">
        <f t="shared" si="6"/>
        <v>0</v>
      </c>
      <c r="K35" s="54">
        <f t="shared" si="7"/>
        <v>0</v>
      </c>
      <c r="L35" s="54">
        <f>M35*0.97</f>
        <v>0</v>
      </c>
      <c r="M35" s="60"/>
    </row>
    <row r="36" spans="1:13" ht="15">
      <c r="A36" s="4" t="s">
        <v>475</v>
      </c>
      <c r="B36" s="7" t="s">
        <v>5</v>
      </c>
      <c r="C36" s="19">
        <f t="shared" si="4"/>
        <v>46.5</v>
      </c>
      <c r="D36" s="19">
        <f t="shared" si="5"/>
        <v>47.5</v>
      </c>
      <c r="E36" s="19">
        <v>36</v>
      </c>
      <c r="F36" s="12">
        <v>50</v>
      </c>
      <c r="G36" s="26"/>
      <c r="H36" s="4" t="s">
        <v>551</v>
      </c>
      <c r="I36" s="7" t="s">
        <v>5</v>
      </c>
      <c r="J36" s="19">
        <f t="shared" si="6"/>
        <v>55.800000000000004</v>
      </c>
      <c r="K36" s="19">
        <f t="shared" si="7"/>
        <v>57</v>
      </c>
      <c r="L36" s="19">
        <f t="shared" si="3"/>
        <v>58.199999999999996</v>
      </c>
      <c r="M36" s="12">
        <v>60</v>
      </c>
    </row>
    <row r="37" spans="1:13" ht="15">
      <c r="A37" s="53" t="s">
        <v>476</v>
      </c>
      <c r="B37" s="54" t="s">
        <v>5</v>
      </c>
      <c r="C37" s="54">
        <f t="shared" si="4"/>
        <v>0</v>
      </c>
      <c r="D37" s="54">
        <f t="shared" si="5"/>
        <v>0</v>
      </c>
      <c r="E37" s="54">
        <f>F37*0.97</f>
        <v>0</v>
      </c>
      <c r="F37" s="60"/>
      <c r="G37" s="26"/>
      <c r="H37" s="53" t="s">
        <v>552</v>
      </c>
      <c r="I37" s="54" t="s">
        <v>5</v>
      </c>
      <c r="J37" s="54">
        <f t="shared" si="6"/>
        <v>0</v>
      </c>
      <c r="K37" s="54">
        <f t="shared" si="7"/>
        <v>0</v>
      </c>
      <c r="L37" s="54">
        <f aca="true" t="shared" si="8" ref="L37:L44">M37*0.97</f>
        <v>0</v>
      </c>
      <c r="M37" s="60"/>
    </row>
    <row r="38" spans="1:13" ht="15">
      <c r="A38" s="4" t="s">
        <v>477</v>
      </c>
      <c r="B38" s="7" t="s">
        <v>5</v>
      </c>
      <c r="C38" s="19">
        <f t="shared" si="4"/>
        <v>199.95000000000002</v>
      </c>
      <c r="D38" s="19">
        <f t="shared" si="5"/>
        <v>204.25</v>
      </c>
      <c r="E38" s="19">
        <f>F38*0.97</f>
        <v>208.54999999999998</v>
      </c>
      <c r="F38" s="12">
        <v>215</v>
      </c>
      <c r="G38" s="26"/>
      <c r="H38" s="4" t="s">
        <v>553</v>
      </c>
      <c r="I38" s="7" t="s">
        <v>5</v>
      </c>
      <c r="J38" s="19">
        <f t="shared" si="6"/>
        <v>37.2</v>
      </c>
      <c r="K38" s="19">
        <f t="shared" si="7"/>
        <v>38</v>
      </c>
      <c r="L38" s="19">
        <f t="shared" si="8"/>
        <v>38.8</v>
      </c>
      <c r="M38" s="12">
        <v>40</v>
      </c>
    </row>
    <row r="39" spans="1:13" ht="15">
      <c r="A39" s="4" t="s">
        <v>478</v>
      </c>
      <c r="B39" s="7" t="s">
        <v>5</v>
      </c>
      <c r="C39" s="19">
        <f t="shared" si="4"/>
        <v>186</v>
      </c>
      <c r="D39" s="19">
        <f t="shared" si="5"/>
        <v>190</v>
      </c>
      <c r="E39" s="19">
        <v>150</v>
      </c>
      <c r="F39" s="12">
        <v>200</v>
      </c>
      <c r="G39" s="26"/>
      <c r="H39" s="4" t="s">
        <v>554</v>
      </c>
      <c r="I39" s="7" t="s">
        <v>5</v>
      </c>
      <c r="J39" s="19">
        <f t="shared" si="6"/>
        <v>41.85</v>
      </c>
      <c r="K39" s="19">
        <f t="shared" si="7"/>
        <v>42.75</v>
      </c>
      <c r="L39" s="19">
        <f t="shared" si="8"/>
        <v>43.65</v>
      </c>
      <c r="M39" s="12">
        <v>45</v>
      </c>
    </row>
    <row r="40" spans="1:13" ht="15">
      <c r="A40" s="4" t="s">
        <v>479</v>
      </c>
      <c r="B40" s="7" t="s">
        <v>5</v>
      </c>
      <c r="C40" s="19">
        <f t="shared" si="4"/>
        <v>186</v>
      </c>
      <c r="D40" s="19">
        <f t="shared" si="5"/>
        <v>190</v>
      </c>
      <c r="E40" s="19">
        <v>150</v>
      </c>
      <c r="F40" s="12">
        <v>200</v>
      </c>
      <c r="G40" s="26"/>
      <c r="H40" s="4" t="s">
        <v>555</v>
      </c>
      <c r="I40" s="7" t="s">
        <v>5</v>
      </c>
      <c r="J40" s="19">
        <f t="shared" si="6"/>
        <v>40.92</v>
      </c>
      <c r="K40" s="19">
        <f t="shared" si="7"/>
        <v>41.8</v>
      </c>
      <c r="L40" s="19">
        <f t="shared" si="8"/>
        <v>42.68</v>
      </c>
      <c r="M40" s="12">
        <v>44</v>
      </c>
    </row>
    <row r="41" spans="1:13" ht="15">
      <c r="A41" s="4" t="s">
        <v>480</v>
      </c>
      <c r="B41" s="7" t="s">
        <v>5</v>
      </c>
      <c r="C41" s="19">
        <f t="shared" si="4"/>
        <v>186</v>
      </c>
      <c r="D41" s="19">
        <f t="shared" si="5"/>
        <v>190</v>
      </c>
      <c r="E41" s="19">
        <v>150</v>
      </c>
      <c r="F41" s="12">
        <v>200</v>
      </c>
      <c r="G41" s="26"/>
      <c r="H41" s="4" t="s">
        <v>556</v>
      </c>
      <c r="I41" s="7" t="s">
        <v>5</v>
      </c>
      <c r="J41" s="19">
        <f t="shared" si="6"/>
        <v>27.900000000000002</v>
      </c>
      <c r="K41" s="19">
        <f t="shared" si="7"/>
        <v>28.5</v>
      </c>
      <c r="L41" s="19">
        <f t="shared" si="8"/>
        <v>29.099999999999998</v>
      </c>
      <c r="M41" s="12">
        <v>30</v>
      </c>
    </row>
    <row r="42" spans="1:13" ht="15">
      <c r="A42" s="53" t="s">
        <v>481</v>
      </c>
      <c r="B42" s="54" t="s">
        <v>5</v>
      </c>
      <c r="C42" s="54">
        <f t="shared" si="4"/>
        <v>0</v>
      </c>
      <c r="D42" s="54">
        <f t="shared" si="5"/>
        <v>0</v>
      </c>
      <c r="E42" s="54">
        <f>F42*0.97</f>
        <v>0</v>
      </c>
      <c r="F42" s="60"/>
      <c r="G42" s="26"/>
      <c r="H42" s="4" t="s">
        <v>557</v>
      </c>
      <c r="I42" s="7" t="s">
        <v>5</v>
      </c>
      <c r="J42" s="19">
        <f t="shared" si="6"/>
        <v>32.550000000000004</v>
      </c>
      <c r="K42" s="19">
        <f t="shared" si="7"/>
        <v>33.25</v>
      </c>
      <c r="L42" s="19">
        <f t="shared" si="8"/>
        <v>33.949999999999996</v>
      </c>
      <c r="M42" s="12">
        <v>35</v>
      </c>
    </row>
    <row r="43" spans="1:13" ht="15">
      <c r="A43" s="4" t="s">
        <v>482</v>
      </c>
      <c r="B43" s="7" t="s">
        <v>5</v>
      </c>
      <c r="C43" s="19">
        <f t="shared" si="4"/>
        <v>13.950000000000001</v>
      </c>
      <c r="D43" s="19">
        <f t="shared" si="5"/>
        <v>14.25</v>
      </c>
      <c r="E43" s="19">
        <f>F43*0.97</f>
        <v>14.549999999999999</v>
      </c>
      <c r="F43" s="12">
        <v>15</v>
      </c>
      <c r="G43" s="26"/>
      <c r="H43" s="53" t="s">
        <v>558</v>
      </c>
      <c r="I43" s="54" t="s">
        <v>5</v>
      </c>
      <c r="J43" s="54">
        <f t="shared" si="6"/>
        <v>0</v>
      </c>
      <c r="K43" s="54">
        <f t="shared" si="7"/>
        <v>0</v>
      </c>
      <c r="L43" s="54">
        <f t="shared" si="8"/>
        <v>0</v>
      </c>
      <c r="M43" s="60"/>
    </row>
    <row r="44" spans="1:13" ht="15">
      <c r="A44" s="4" t="s">
        <v>483</v>
      </c>
      <c r="B44" s="7" t="s">
        <v>5</v>
      </c>
      <c r="C44" s="19">
        <f t="shared" si="4"/>
        <v>18.6</v>
      </c>
      <c r="D44" s="19">
        <f t="shared" si="5"/>
        <v>19</v>
      </c>
      <c r="E44" s="19">
        <f>F44*0.97</f>
        <v>19.4</v>
      </c>
      <c r="F44" s="12">
        <v>20</v>
      </c>
      <c r="G44" s="27"/>
      <c r="H44" s="4" t="s">
        <v>559</v>
      </c>
      <c r="I44" s="7" t="s">
        <v>5</v>
      </c>
      <c r="J44" s="19">
        <f t="shared" si="6"/>
        <v>274.35</v>
      </c>
      <c r="K44" s="19">
        <f t="shared" si="7"/>
        <v>280.25</v>
      </c>
      <c r="L44" s="19">
        <f t="shared" si="8"/>
        <v>286.15</v>
      </c>
      <c r="M44" s="12">
        <v>295</v>
      </c>
    </row>
    <row r="45" spans="1:13" ht="15">
      <c r="A45" s="4" t="s">
        <v>484</v>
      </c>
      <c r="B45" s="7" t="s">
        <v>5</v>
      </c>
      <c r="C45" s="19">
        <f t="shared" si="4"/>
        <v>46.5</v>
      </c>
      <c r="D45" s="19">
        <f t="shared" si="5"/>
        <v>47.5</v>
      </c>
      <c r="E45" s="19">
        <f>F45*0.97</f>
        <v>48.5</v>
      </c>
      <c r="F45" s="12">
        <v>50</v>
      </c>
      <c r="G45" s="27"/>
      <c r="H45" s="4" t="s">
        <v>560</v>
      </c>
      <c r="I45" s="7" t="s">
        <v>5</v>
      </c>
      <c r="J45" s="19">
        <f t="shared" si="6"/>
        <v>51.150000000000006</v>
      </c>
      <c r="K45" s="19">
        <f t="shared" si="7"/>
        <v>52.25</v>
      </c>
      <c r="L45" s="19">
        <f aca="true" t="shared" si="9" ref="L45:L51">M45*0.97</f>
        <v>53.35</v>
      </c>
      <c r="M45" s="12">
        <v>55</v>
      </c>
    </row>
    <row r="46" spans="1:13" ht="15">
      <c r="A46" s="4" t="s">
        <v>485</v>
      </c>
      <c r="B46" s="7" t="s">
        <v>5</v>
      </c>
      <c r="C46" s="19">
        <f t="shared" si="4"/>
        <v>23.25</v>
      </c>
      <c r="D46" s="19">
        <f t="shared" si="5"/>
        <v>23.75</v>
      </c>
      <c r="E46" s="19">
        <f>F46*0.97</f>
        <v>24.25</v>
      </c>
      <c r="F46" s="12">
        <v>25</v>
      </c>
      <c r="G46" s="27"/>
      <c r="H46" s="4" t="s">
        <v>561</v>
      </c>
      <c r="I46" s="7" t="s">
        <v>5</v>
      </c>
      <c r="J46" s="19">
        <f t="shared" si="6"/>
        <v>46.5</v>
      </c>
      <c r="K46" s="19">
        <f t="shared" si="7"/>
        <v>47.5</v>
      </c>
      <c r="L46" s="19">
        <f t="shared" si="9"/>
        <v>48.5</v>
      </c>
      <c r="M46" s="12">
        <v>50</v>
      </c>
    </row>
    <row r="47" spans="1:13" ht="15">
      <c r="A47" s="4" t="s">
        <v>486</v>
      </c>
      <c r="B47" s="7" t="s">
        <v>5</v>
      </c>
      <c r="C47" s="19"/>
      <c r="D47" s="19"/>
      <c r="E47" s="19"/>
      <c r="F47" s="12" t="s">
        <v>127</v>
      </c>
      <c r="G47" s="27"/>
      <c r="H47" s="4" t="s">
        <v>562</v>
      </c>
      <c r="I47" s="7" t="s">
        <v>5</v>
      </c>
      <c r="J47" s="19">
        <f t="shared" si="6"/>
        <v>48.36</v>
      </c>
      <c r="K47" s="19">
        <f t="shared" si="7"/>
        <v>49.4</v>
      </c>
      <c r="L47" s="19">
        <f t="shared" si="9"/>
        <v>50.44</v>
      </c>
      <c r="M47" s="12">
        <v>52</v>
      </c>
    </row>
    <row r="48" spans="1:13" ht="25.5">
      <c r="A48" s="53" t="s">
        <v>488</v>
      </c>
      <c r="B48" s="54" t="s">
        <v>5</v>
      </c>
      <c r="C48" s="54">
        <f t="shared" si="4"/>
        <v>0</v>
      </c>
      <c r="D48" s="54">
        <f t="shared" si="5"/>
        <v>0</v>
      </c>
      <c r="E48" s="54">
        <f>F48*0.97</f>
        <v>0</v>
      </c>
      <c r="F48" s="60"/>
      <c r="G48" s="27"/>
      <c r="H48" s="4" t="s">
        <v>563</v>
      </c>
      <c r="I48" s="7" t="s">
        <v>5</v>
      </c>
      <c r="J48" s="19">
        <f t="shared" si="6"/>
        <v>46.5</v>
      </c>
      <c r="K48" s="19">
        <f t="shared" si="7"/>
        <v>47.5</v>
      </c>
      <c r="L48" s="19">
        <f t="shared" si="9"/>
        <v>48.5</v>
      </c>
      <c r="M48" s="12">
        <v>50</v>
      </c>
    </row>
    <row r="49" spans="1:13" ht="15">
      <c r="A49" s="4" t="s">
        <v>487</v>
      </c>
      <c r="B49" s="7" t="s">
        <v>5</v>
      </c>
      <c r="C49" s="19"/>
      <c r="D49" s="19"/>
      <c r="E49" s="19"/>
      <c r="F49" s="12" t="s">
        <v>127</v>
      </c>
      <c r="G49" s="27"/>
      <c r="H49" s="4" t="s">
        <v>564</v>
      </c>
      <c r="I49" s="7" t="s">
        <v>5</v>
      </c>
      <c r="J49" s="19">
        <f t="shared" si="6"/>
        <v>65.10000000000001</v>
      </c>
      <c r="K49" s="19">
        <f t="shared" si="7"/>
        <v>66.5</v>
      </c>
      <c r="L49" s="19">
        <f t="shared" si="9"/>
        <v>67.89999999999999</v>
      </c>
      <c r="M49" s="12">
        <v>70</v>
      </c>
    </row>
    <row r="50" spans="1:13" ht="15">
      <c r="A50" s="4" t="s">
        <v>601</v>
      </c>
      <c r="B50" s="7" t="s">
        <v>5</v>
      </c>
      <c r="C50" s="19">
        <f t="shared" si="4"/>
        <v>37.2</v>
      </c>
      <c r="D50" s="19">
        <f t="shared" si="5"/>
        <v>38</v>
      </c>
      <c r="E50" s="19">
        <f aca="true" t="shared" si="10" ref="E50:E76">F50*0.97</f>
        <v>38.8</v>
      </c>
      <c r="F50" s="12">
        <v>40</v>
      </c>
      <c r="G50" s="27"/>
      <c r="H50" s="4" t="s">
        <v>565</v>
      </c>
      <c r="I50" s="7" t="s">
        <v>5</v>
      </c>
      <c r="J50" s="19">
        <f t="shared" si="6"/>
        <v>46.5</v>
      </c>
      <c r="K50" s="19">
        <f t="shared" si="7"/>
        <v>47.5</v>
      </c>
      <c r="L50" s="19">
        <f t="shared" si="9"/>
        <v>48.5</v>
      </c>
      <c r="M50" s="12">
        <v>50</v>
      </c>
    </row>
    <row r="51" spans="1:13" ht="15">
      <c r="A51" s="4" t="s">
        <v>489</v>
      </c>
      <c r="B51" s="7" t="s">
        <v>5</v>
      </c>
      <c r="C51" s="19"/>
      <c r="D51" s="19"/>
      <c r="E51" s="19"/>
      <c r="F51" s="12" t="s">
        <v>127</v>
      </c>
      <c r="G51" s="27"/>
      <c r="H51" s="4" t="s">
        <v>566</v>
      </c>
      <c r="I51" s="7" t="s">
        <v>5</v>
      </c>
      <c r="J51" s="19">
        <f t="shared" si="6"/>
        <v>46.5</v>
      </c>
      <c r="K51" s="19">
        <f t="shared" si="7"/>
        <v>47.5</v>
      </c>
      <c r="L51" s="19">
        <f t="shared" si="9"/>
        <v>48.5</v>
      </c>
      <c r="M51" s="12">
        <v>50</v>
      </c>
    </row>
    <row r="52" spans="1:13" ht="15">
      <c r="A52" s="4" t="s">
        <v>490</v>
      </c>
      <c r="B52" s="7" t="s">
        <v>5</v>
      </c>
      <c r="C52" s="19"/>
      <c r="D52" s="19"/>
      <c r="E52" s="19"/>
      <c r="F52" s="12" t="s">
        <v>127</v>
      </c>
      <c r="G52" s="27"/>
      <c r="H52" s="53" t="s">
        <v>567</v>
      </c>
      <c r="I52" s="54" t="s">
        <v>5</v>
      </c>
      <c r="J52" s="54">
        <f t="shared" si="6"/>
        <v>0</v>
      </c>
      <c r="K52" s="54">
        <f t="shared" si="7"/>
        <v>0</v>
      </c>
      <c r="L52" s="54">
        <f aca="true" t="shared" si="11" ref="L52:L60">M52*0.97</f>
        <v>0</v>
      </c>
      <c r="M52" s="60"/>
    </row>
    <row r="53" spans="1:13" ht="15">
      <c r="A53" s="4" t="s">
        <v>491</v>
      </c>
      <c r="B53" s="7" t="s">
        <v>5</v>
      </c>
      <c r="C53" s="19">
        <f t="shared" si="4"/>
        <v>65.10000000000001</v>
      </c>
      <c r="D53" s="19">
        <f t="shared" si="5"/>
        <v>66.5</v>
      </c>
      <c r="E53" s="19">
        <f t="shared" si="10"/>
        <v>67.89999999999999</v>
      </c>
      <c r="F53" s="12">
        <v>70</v>
      </c>
      <c r="G53" s="27"/>
      <c r="H53" s="4" t="s">
        <v>568</v>
      </c>
      <c r="I53" s="7" t="s">
        <v>5</v>
      </c>
      <c r="J53" s="19">
        <f aca="true" t="shared" si="12" ref="J53:J80">M53*0.93</f>
        <v>20.46</v>
      </c>
      <c r="K53" s="19">
        <f aca="true" t="shared" si="13" ref="K53:K80">M53*0.95</f>
        <v>20.9</v>
      </c>
      <c r="L53" s="19">
        <f t="shared" si="11"/>
        <v>21.34</v>
      </c>
      <c r="M53" s="12">
        <v>22</v>
      </c>
    </row>
    <row r="54" spans="1:13" ht="15" customHeight="1">
      <c r="A54" s="4" t="s">
        <v>492</v>
      </c>
      <c r="B54" s="7" t="s">
        <v>5</v>
      </c>
      <c r="C54" s="19"/>
      <c r="D54" s="19"/>
      <c r="E54" s="19"/>
      <c r="F54" s="12" t="s">
        <v>127</v>
      </c>
      <c r="G54" s="28"/>
      <c r="H54" s="4" t="s">
        <v>569</v>
      </c>
      <c r="I54" s="7" t="s">
        <v>5</v>
      </c>
      <c r="J54" s="19">
        <f t="shared" si="12"/>
        <v>22.32</v>
      </c>
      <c r="K54" s="19">
        <f t="shared" si="13"/>
        <v>22.799999999999997</v>
      </c>
      <c r="L54" s="19">
        <f t="shared" si="11"/>
        <v>23.28</v>
      </c>
      <c r="M54" s="12">
        <v>24</v>
      </c>
    </row>
    <row r="55" spans="1:13" ht="15" customHeight="1">
      <c r="A55" s="4" t="s">
        <v>493</v>
      </c>
      <c r="B55" s="7" t="s">
        <v>5</v>
      </c>
      <c r="C55" s="19">
        <f t="shared" si="4"/>
        <v>55.800000000000004</v>
      </c>
      <c r="D55" s="19">
        <f t="shared" si="5"/>
        <v>57</v>
      </c>
      <c r="E55" s="19">
        <f t="shared" si="10"/>
        <v>58.199999999999996</v>
      </c>
      <c r="F55" s="12">
        <v>60</v>
      </c>
      <c r="G55" s="28"/>
      <c r="H55" s="4" t="s">
        <v>570</v>
      </c>
      <c r="I55" s="7" t="s">
        <v>5</v>
      </c>
      <c r="J55" s="19">
        <f t="shared" si="12"/>
        <v>23.25</v>
      </c>
      <c r="K55" s="19">
        <f t="shared" si="13"/>
        <v>23.75</v>
      </c>
      <c r="L55" s="19">
        <f t="shared" si="11"/>
        <v>24.25</v>
      </c>
      <c r="M55" s="12">
        <v>25</v>
      </c>
    </row>
    <row r="56" spans="1:13" ht="15" customHeight="1">
      <c r="A56" s="4" t="s">
        <v>605</v>
      </c>
      <c r="B56" s="7" t="s">
        <v>5</v>
      </c>
      <c r="C56" s="19">
        <f t="shared" si="4"/>
        <v>37.2</v>
      </c>
      <c r="D56" s="19">
        <f t="shared" si="5"/>
        <v>38</v>
      </c>
      <c r="E56" s="19">
        <f t="shared" si="10"/>
        <v>38.8</v>
      </c>
      <c r="F56" s="12">
        <v>40</v>
      </c>
      <c r="G56" s="28"/>
      <c r="H56" s="4" t="s">
        <v>571</v>
      </c>
      <c r="I56" s="7" t="s">
        <v>5</v>
      </c>
      <c r="J56" s="19">
        <f t="shared" si="12"/>
        <v>22.32</v>
      </c>
      <c r="K56" s="19">
        <f t="shared" si="13"/>
        <v>22.799999999999997</v>
      </c>
      <c r="L56" s="19">
        <f t="shared" si="11"/>
        <v>23.28</v>
      </c>
      <c r="M56" s="12">
        <v>24</v>
      </c>
    </row>
    <row r="57" spans="1:13" ht="15" customHeight="1">
      <c r="A57" s="4" t="s">
        <v>494</v>
      </c>
      <c r="B57" s="7" t="s">
        <v>5</v>
      </c>
      <c r="C57" s="19">
        <f t="shared" si="4"/>
        <v>46.5</v>
      </c>
      <c r="D57" s="19">
        <f t="shared" si="5"/>
        <v>47.5</v>
      </c>
      <c r="E57" s="19">
        <f t="shared" si="10"/>
        <v>48.5</v>
      </c>
      <c r="F57" s="12">
        <v>50</v>
      </c>
      <c r="G57" s="28"/>
      <c r="H57" s="4" t="s">
        <v>572</v>
      </c>
      <c r="I57" s="7" t="s">
        <v>5</v>
      </c>
      <c r="J57" s="19">
        <f t="shared" si="12"/>
        <v>24.18</v>
      </c>
      <c r="K57" s="19">
        <f t="shared" si="13"/>
        <v>24.7</v>
      </c>
      <c r="L57" s="19">
        <f t="shared" si="11"/>
        <v>25.22</v>
      </c>
      <c r="M57" s="12">
        <v>26</v>
      </c>
    </row>
    <row r="58" spans="1:13" ht="15" customHeight="1">
      <c r="A58" s="4" t="s">
        <v>602</v>
      </c>
      <c r="B58" s="7" t="s">
        <v>5</v>
      </c>
      <c r="C58" s="19">
        <f t="shared" si="4"/>
        <v>46.5</v>
      </c>
      <c r="D58" s="19">
        <f t="shared" si="5"/>
        <v>47.5</v>
      </c>
      <c r="E58" s="19">
        <f t="shared" si="10"/>
        <v>48.5</v>
      </c>
      <c r="F58" s="12">
        <v>50</v>
      </c>
      <c r="G58" s="28"/>
      <c r="H58" s="4" t="s">
        <v>573</v>
      </c>
      <c r="I58" s="7" t="s">
        <v>5</v>
      </c>
      <c r="J58" s="19">
        <f t="shared" si="12"/>
        <v>26.040000000000003</v>
      </c>
      <c r="K58" s="19">
        <f t="shared" si="13"/>
        <v>26.599999999999998</v>
      </c>
      <c r="L58" s="19">
        <f t="shared" si="11"/>
        <v>27.16</v>
      </c>
      <c r="M58" s="12">
        <v>28</v>
      </c>
    </row>
    <row r="59" spans="1:13" ht="15" customHeight="1">
      <c r="A59" s="4" t="s">
        <v>495</v>
      </c>
      <c r="B59" s="7" t="s">
        <v>5</v>
      </c>
      <c r="C59" s="19">
        <f t="shared" si="4"/>
        <v>32.550000000000004</v>
      </c>
      <c r="D59" s="19">
        <f t="shared" si="5"/>
        <v>33.25</v>
      </c>
      <c r="E59" s="19">
        <f t="shared" si="10"/>
        <v>33.949999999999996</v>
      </c>
      <c r="F59" s="12">
        <v>35</v>
      </c>
      <c r="G59" s="28"/>
      <c r="H59" s="53" t="s">
        <v>574</v>
      </c>
      <c r="I59" s="54" t="s">
        <v>5</v>
      </c>
      <c r="J59" s="54">
        <f t="shared" si="12"/>
        <v>0</v>
      </c>
      <c r="K59" s="54">
        <f t="shared" si="13"/>
        <v>0</v>
      </c>
      <c r="L59" s="54">
        <f t="shared" si="11"/>
        <v>0</v>
      </c>
      <c r="M59" s="60"/>
    </row>
    <row r="60" spans="1:13" ht="15" customHeight="1">
      <c r="A60" s="4" t="s">
        <v>496</v>
      </c>
      <c r="B60" s="7" t="s">
        <v>5</v>
      </c>
      <c r="C60" s="19">
        <f t="shared" si="4"/>
        <v>46.5</v>
      </c>
      <c r="D60" s="19">
        <f t="shared" si="5"/>
        <v>47.5</v>
      </c>
      <c r="E60" s="19">
        <f t="shared" si="10"/>
        <v>48.5</v>
      </c>
      <c r="F60" s="12">
        <v>50</v>
      </c>
      <c r="G60" s="28"/>
      <c r="H60" s="4" t="s">
        <v>575</v>
      </c>
      <c r="I60" s="7" t="s">
        <v>5</v>
      </c>
      <c r="J60" s="19">
        <f t="shared" si="12"/>
        <v>20.673900000000003</v>
      </c>
      <c r="K60" s="19">
        <f t="shared" si="13"/>
        <v>21.118500000000004</v>
      </c>
      <c r="L60" s="19">
        <f t="shared" si="11"/>
        <v>21.563100000000002</v>
      </c>
      <c r="M60" s="12">
        <v>22.230000000000004</v>
      </c>
    </row>
    <row r="61" spans="1:13" ht="15" customHeight="1">
      <c r="A61" s="4" t="s">
        <v>603</v>
      </c>
      <c r="B61" s="7" t="s">
        <v>5</v>
      </c>
      <c r="C61" s="19"/>
      <c r="D61" s="19"/>
      <c r="E61" s="19"/>
      <c r="F61" s="12" t="s">
        <v>127</v>
      </c>
      <c r="G61" s="28"/>
      <c r="H61" s="4" t="s">
        <v>576</v>
      </c>
      <c r="I61" s="7" t="s">
        <v>5</v>
      </c>
      <c r="J61" s="19">
        <f t="shared" si="12"/>
        <v>21.882900000000003</v>
      </c>
      <c r="K61" s="19">
        <f t="shared" si="13"/>
        <v>22.3535</v>
      </c>
      <c r="L61" s="19">
        <v>200</v>
      </c>
      <c r="M61" s="12">
        <v>23.53</v>
      </c>
    </row>
    <row r="62" spans="1:13" ht="15" customHeight="1">
      <c r="A62" s="4" t="s">
        <v>604</v>
      </c>
      <c r="B62" s="7" t="s">
        <v>5</v>
      </c>
      <c r="C62" s="19"/>
      <c r="D62" s="19"/>
      <c r="E62" s="19"/>
      <c r="F62" s="12" t="s">
        <v>127</v>
      </c>
      <c r="G62" s="28"/>
      <c r="H62" s="4" t="s">
        <v>577</v>
      </c>
      <c r="I62" s="7" t="s">
        <v>5</v>
      </c>
      <c r="J62" s="19">
        <f t="shared" si="12"/>
        <v>19.464900000000004</v>
      </c>
      <c r="K62" s="19">
        <f t="shared" si="13"/>
        <v>19.8835</v>
      </c>
      <c r="L62" s="19">
        <v>16.1</v>
      </c>
      <c r="M62" s="12">
        <v>20.930000000000003</v>
      </c>
    </row>
    <row r="63" spans="1:13" ht="15" customHeight="1">
      <c r="A63" s="4" t="s">
        <v>497</v>
      </c>
      <c r="B63" s="7" t="s">
        <v>5</v>
      </c>
      <c r="C63" s="19">
        <f t="shared" si="4"/>
        <v>18.6</v>
      </c>
      <c r="D63" s="19">
        <f t="shared" si="5"/>
        <v>19</v>
      </c>
      <c r="E63" s="19">
        <f t="shared" si="10"/>
        <v>19.4</v>
      </c>
      <c r="F63" s="12">
        <v>20</v>
      </c>
      <c r="G63" s="28"/>
      <c r="H63" s="4" t="s">
        <v>578</v>
      </c>
      <c r="I63" s="7" t="s">
        <v>5</v>
      </c>
      <c r="J63" s="19">
        <f t="shared" si="12"/>
        <v>21.762000000000004</v>
      </c>
      <c r="K63" s="19">
        <f t="shared" si="13"/>
        <v>22.23</v>
      </c>
      <c r="L63" s="19">
        <v>18</v>
      </c>
      <c r="M63" s="12">
        <v>23.400000000000002</v>
      </c>
    </row>
    <row r="64" spans="1:13" ht="15" customHeight="1">
      <c r="A64" s="4" t="s">
        <v>524</v>
      </c>
      <c r="B64" s="7" t="s">
        <v>5</v>
      </c>
      <c r="C64" s="19">
        <f t="shared" si="4"/>
        <v>13.950000000000001</v>
      </c>
      <c r="D64" s="19">
        <f t="shared" si="5"/>
        <v>14.25</v>
      </c>
      <c r="E64" s="19">
        <f t="shared" si="10"/>
        <v>14.549999999999999</v>
      </c>
      <c r="F64" s="12">
        <v>15</v>
      </c>
      <c r="G64" s="36"/>
      <c r="H64" s="4" t="s">
        <v>579</v>
      </c>
      <c r="I64" s="7" t="s">
        <v>5</v>
      </c>
      <c r="J64" s="19">
        <f t="shared" si="12"/>
        <v>19.9485</v>
      </c>
      <c r="K64" s="19">
        <f t="shared" si="13"/>
        <v>20.377499999999998</v>
      </c>
      <c r="L64" s="19">
        <v>16.5</v>
      </c>
      <c r="M64" s="12">
        <v>21.45</v>
      </c>
    </row>
    <row r="65" spans="1:13" ht="15" customHeight="1">
      <c r="A65" s="4" t="s">
        <v>523</v>
      </c>
      <c r="B65" s="7" t="s">
        <v>5</v>
      </c>
      <c r="C65" s="19">
        <f t="shared" si="4"/>
        <v>13.950000000000001</v>
      </c>
      <c r="D65" s="19">
        <f t="shared" si="5"/>
        <v>14.25</v>
      </c>
      <c r="E65" s="19">
        <f t="shared" si="10"/>
        <v>14.549999999999999</v>
      </c>
      <c r="F65" s="12">
        <v>15</v>
      </c>
      <c r="G65" s="47"/>
      <c r="H65" s="4" t="s">
        <v>580</v>
      </c>
      <c r="I65" s="7" t="s">
        <v>5</v>
      </c>
      <c r="J65" s="19">
        <f t="shared" si="12"/>
        <v>21.6411</v>
      </c>
      <c r="K65" s="19">
        <f t="shared" si="13"/>
        <v>22.106499999999997</v>
      </c>
      <c r="L65" s="19">
        <v>17.9</v>
      </c>
      <c r="M65" s="12">
        <v>23.27</v>
      </c>
    </row>
    <row r="66" spans="1:13" ht="15" customHeight="1">
      <c r="A66" s="4" t="s">
        <v>522</v>
      </c>
      <c r="B66" s="7" t="s">
        <v>5</v>
      </c>
      <c r="C66" s="19">
        <f t="shared" si="4"/>
        <v>13.950000000000001</v>
      </c>
      <c r="D66" s="19">
        <f t="shared" si="5"/>
        <v>14.25</v>
      </c>
      <c r="E66" s="19">
        <f t="shared" si="10"/>
        <v>14.549999999999999</v>
      </c>
      <c r="F66" s="12">
        <v>15</v>
      </c>
      <c r="H66" s="4" t="s">
        <v>581</v>
      </c>
      <c r="I66" s="7" t="s">
        <v>5</v>
      </c>
      <c r="J66" s="19">
        <f t="shared" si="12"/>
        <v>22.487400000000004</v>
      </c>
      <c r="K66" s="19">
        <f t="shared" si="13"/>
        <v>22.971000000000004</v>
      </c>
      <c r="L66" s="19">
        <v>18.6</v>
      </c>
      <c r="M66" s="12">
        <v>24.180000000000003</v>
      </c>
    </row>
    <row r="67" spans="1:13" ht="15.75" customHeight="1">
      <c r="A67" s="53" t="s">
        <v>520</v>
      </c>
      <c r="B67" s="54"/>
      <c r="C67" s="54"/>
      <c r="D67" s="54"/>
      <c r="E67" s="54"/>
      <c r="F67" s="60"/>
      <c r="H67" s="4" t="s">
        <v>592</v>
      </c>
      <c r="I67" s="7" t="s">
        <v>5</v>
      </c>
      <c r="J67" s="19">
        <f t="shared" si="12"/>
        <v>20.1903</v>
      </c>
      <c r="K67" s="19">
        <f t="shared" si="13"/>
        <v>20.6245</v>
      </c>
      <c r="L67" s="19">
        <v>16.7</v>
      </c>
      <c r="M67" s="12">
        <v>21.71</v>
      </c>
    </row>
    <row r="68" spans="1:13" ht="15" customHeight="1">
      <c r="A68" s="4" t="s">
        <v>521</v>
      </c>
      <c r="B68" s="7" t="s">
        <v>5</v>
      </c>
      <c r="C68" s="19">
        <f>F68*0.93</f>
        <v>46.5</v>
      </c>
      <c r="D68" s="19">
        <f>F68*0.95</f>
        <v>47.5</v>
      </c>
      <c r="E68" s="19">
        <f t="shared" si="10"/>
        <v>48.5</v>
      </c>
      <c r="F68" s="12">
        <v>50</v>
      </c>
      <c r="H68" s="4" t="s">
        <v>593</v>
      </c>
      <c r="I68" s="7" t="s">
        <v>5</v>
      </c>
      <c r="J68" s="19">
        <f t="shared" si="12"/>
        <v>22.366500000000002</v>
      </c>
      <c r="K68" s="19">
        <f t="shared" si="13"/>
        <v>22.8475</v>
      </c>
      <c r="L68" s="19">
        <v>18.5</v>
      </c>
      <c r="M68" s="12">
        <v>24.05</v>
      </c>
    </row>
    <row r="69" spans="1:13" ht="15" customHeight="1">
      <c r="A69" s="4" t="s">
        <v>525</v>
      </c>
      <c r="B69" s="7" t="s">
        <v>5</v>
      </c>
      <c r="C69" s="19"/>
      <c r="D69" s="19"/>
      <c r="E69" s="19"/>
      <c r="F69" s="12" t="s">
        <v>127</v>
      </c>
      <c r="H69" s="4" t="s">
        <v>594</v>
      </c>
      <c r="I69" s="7" t="s">
        <v>5</v>
      </c>
      <c r="J69" s="19">
        <f t="shared" si="12"/>
        <v>23.635950000000005</v>
      </c>
      <c r="K69" s="19">
        <f t="shared" si="13"/>
        <v>24.144250000000003</v>
      </c>
      <c r="L69" s="19">
        <v>19.55</v>
      </c>
      <c r="M69" s="12">
        <v>25.415000000000003</v>
      </c>
    </row>
    <row r="70" spans="1:13" ht="15" customHeight="1">
      <c r="A70" s="4" t="s">
        <v>526</v>
      </c>
      <c r="B70" s="7" t="s">
        <v>5</v>
      </c>
      <c r="C70" s="19">
        <f>F70*0.93</f>
        <v>120.9</v>
      </c>
      <c r="D70" s="19">
        <f>F70*0.95</f>
        <v>123.5</v>
      </c>
      <c r="E70" s="19">
        <f t="shared" si="10"/>
        <v>126.1</v>
      </c>
      <c r="F70" s="12">
        <v>130</v>
      </c>
      <c r="H70" s="4" t="s">
        <v>595</v>
      </c>
      <c r="I70" s="7" t="s">
        <v>5</v>
      </c>
      <c r="J70" s="19">
        <f t="shared" si="12"/>
        <v>21.157500000000002</v>
      </c>
      <c r="K70" s="19">
        <f t="shared" si="13"/>
        <v>21.6125</v>
      </c>
      <c r="L70" s="19">
        <v>17.5</v>
      </c>
      <c r="M70" s="12">
        <v>22.75</v>
      </c>
    </row>
    <row r="71" spans="1:13" ht="15" customHeight="1">
      <c r="A71" s="4" t="s">
        <v>527</v>
      </c>
      <c r="B71" s="7" t="s">
        <v>5</v>
      </c>
      <c r="C71" s="19"/>
      <c r="D71" s="19"/>
      <c r="E71" s="19"/>
      <c r="F71" s="12" t="s">
        <v>127</v>
      </c>
      <c r="H71" s="4" t="s">
        <v>591</v>
      </c>
      <c r="I71" s="7" t="s">
        <v>5</v>
      </c>
      <c r="J71" s="19">
        <f t="shared" si="12"/>
        <v>22.124700000000004</v>
      </c>
      <c r="K71" s="19">
        <f t="shared" si="13"/>
        <v>22.6005</v>
      </c>
      <c r="L71" s="19">
        <v>18.3</v>
      </c>
      <c r="M71" s="12">
        <v>23.790000000000003</v>
      </c>
    </row>
    <row r="72" spans="1:13" ht="15" customHeight="1">
      <c r="A72" s="4" t="s">
        <v>513</v>
      </c>
      <c r="B72" s="7" t="s">
        <v>5</v>
      </c>
      <c r="C72" s="19">
        <f>F72*0.93</f>
        <v>93</v>
      </c>
      <c r="D72" s="19">
        <f>F72*0.95</f>
        <v>95</v>
      </c>
      <c r="E72" s="19">
        <f t="shared" si="10"/>
        <v>97</v>
      </c>
      <c r="F72" s="12">
        <v>100</v>
      </c>
      <c r="H72" s="4" t="s">
        <v>590</v>
      </c>
      <c r="I72" s="7" t="s">
        <v>5</v>
      </c>
      <c r="J72" s="19">
        <f t="shared" si="12"/>
        <v>21.520200000000003</v>
      </c>
      <c r="K72" s="19">
        <f t="shared" si="13"/>
        <v>21.983</v>
      </c>
      <c r="L72" s="19">
        <v>17.8</v>
      </c>
      <c r="M72" s="12">
        <v>23.14</v>
      </c>
    </row>
    <row r="73" spans="1:13" ht="15" customHeight="1">
      <c r="A73" s="4" t="s">
        <v>514</v>
      </c>
      <c r="B73" s="7" t="s">
        <v>5</v>
      </c>
      <c r="C73" s="19">
        <f aca="true" t="shared" si="14" ref="C73:C88">F73*0.93</f>
        <v>46.5</v>
      </c>
      <c r="D73" s="19">
        <f aca="true" t="shared" si="15" ref="D73:D88">F73*0.95</f>
        <v>47.5</v>
      </c>
      <c r="E73" s="19">
        <f t="shared" si="10"/>
        <v>48.5</v>
      </c>
      <c r="F73" s="12">
        <v>50</v>
      </c>
      <c r="H73" s="4" t="s">
        <v>589</v>
      </c>
      <c r="I73" s="7" t="s">
        <v>5</v>
      </c>
      <c r="J73" s="19">
        <f t="shared" si="12"/>
        <v>22.8501</v>
      </c>
      <c r="K73" s="19">
        <f t="shared" si="13"/>
        <v>23.3415</v>
      </c>
      <c r="L73" s="19">
        <v>18.9</v>
      </c>
      <c r="M73" s="12">
        <v>24.57</v>
      </c>
    </row>
    <row r="74" spans="1:13" ht="15" customHeight="1">
      <c r="A74" s="4" t="s">
        <v>515</v>
      </c>
      <c r="B74" s="7" t="s">
        <v>5</v>
      </c>
      <c r="C74" s="19">
        <f t="shared" si="14"/>
        <v>74.4</v>
      </c>
      <c r="D74" s="19">
        <f t="shared" si="15"/>
        <v>76</v>
      </c>
      <c r="E74" s="19">
        <f t="shared" si="10"/>
        <v>77.6</v>
      </c>
      <c r="F74" s="12">
        <v>80</v>
      </c>
      <c r="H74" s="4" t="s">
        <v>588</v>
      </c>
      <c r="I74" s="7" t="s">
        <v>5</v>
      </c>
      <c r="J74" s="19">
        <f t="shared" si="12"/>
        <v>24.059099999999997</v>
      </c>
      <c r="K74" s="19">
        <f t="shared" si="13"/>
        <v>24.576499999999996</v>
      </c>
      <c r="L74" s="19">
        <v>19.9</v>
      </c>
      <c r="M74" s="12">
        <v>25.869999999999997</v>
      </c>
    </row>
    <row r="75" spans="1:13" ht="15" customHeight="1">
      <c r="A75" s="4" t="s">
        <v>516</v>
      </c>
      <c r="B75" s="7" t="s">
        <v>5</v>
      </c>
      <c r="C75" s="19">
        <f t="shared" si="14"/>
        <v>111.60000000000001</v>
      </c>
      <c r="D75" s="19">
        <f t="shared" si="15"/>
        <v>114</v>
      </c>
      <c r="E75" s="19">
        <f t="shared" si="10"/>
        <v>116.39999999999999</v>
      </c>
      <c r="F75" s="12">
        <v>120</v>
      </c>
      <c r="H75" s="53" t="s">
        <v>587</v>
      </c>
      <c r="I75" s="54" t="s">
        <v>5</v>
      </c>
      <c r="J75" s="54">
        <f t="shared" si="12"/>
        <v>0</v>
      </c>
      <c r="K75" s="54">
        <f t="shared" si="13"/>
        <v>0</v>
      </c>
      <c r="L75" s="54">
        <f>M75*0.97</f>
        <v>0</v>
      </c>
      <c r="M75" s="60"/>
    </row>
    <row r="76" spans="1:13" ht="15" customHeight="1">
      <c r="A76" s="4" t="s">
        <v>517</v>
      </c>
      <c r="B76" s="7" t="s">
        <v>5</v>
      </c>
      <c r="C76" s="19">
        <f t="shared" si="14"/>
        <v>65.10000000000001</v>
      </c>
      <c r="D76" s="19">
        <f t="shared" si="15"/>
        <v>66.5</v>
      </c>
      <c r="E76" s="19">
        <f t="shared" si="10"/>
        <v>67.89999999999999</v>
      </c>
      <c r="F76" s="12">
        <v>70</v>
      </c>
      <c r="H76" s="4" t="s">
        <v>586</v>
      </c>
      <c r="I76" s="7" t="s">
        <v>5</v>
      </c>
      <c r="J76" s="19">
        <f t="shared" si="12"/>
        <v>30.225</v>
      </c>
      <c r="K76" s="19">
        <f t="shared" si="13"/>
        <v>30.875</v>
      </c>
      <c r="L76" s="19">
        <f>M76*0.97</f>
        <v>31.525</v>
      </c>
      <c r="M76" s="12">
        <v>32.5</v>
      </c>
    </row>
    <row r="77" spans="1:13" ht="15" customHeight="1">
      <c r="A77" s="4" t="s">
        <v>518</v>
      </c>
      <c r="B77" s="7" t="s">
        <v>5</v>
      </c>
      <c r="C77" s="19"/>
      <c r="D77" s="19"/>
      <c r="E77" s="19"/>
      <c r="F77" s="12" t="s">
        <v>127</v>
      </c>
      <c r="H77" s="4" t="s">
        <v>585</v>
      </c>
      <c r="I77" s="7" t="s">
        <v>5</v>
      </c>
      <c r="J77" s="19">
        <f t="shared" si="12"/>
        <v>30.225</v>
      </c>
      <c r="K77" s="19">
        <f t="shared" si="13"/>
        <v>30.875</v>
      </c>
      <c r="L77" s="19">
        <v>200</v>
      </c>
      <c r="M77" s="12">
        <v>32.5</v>
      </c>
    </row>
    <row r="78" spans="1:13" ht="15" customHeight="1">
      <c r="A78" s="4" t="s">
        <v>519</v>
      </c>
      <c r="B78" s="7" t="s">
        <v>5</v>
      </c>
      <c r="C78" s="19"/>
      <c r="D78" s="19"/>
      <c r="E78" s="19"/>
      <c r="F78" s="12" t="s">
        <v>127</v>
      </c>
      <c r="H78" s="4" t="s">
        <v>584</v>
      </c>
      <c r="I78" s="7" t="s">
        <v>5</v>
      </c>
      <c r="J78" s="19">
        <f t="shared" si="12"/>
        <v>44.733000000000004</v>
      </c>
      <c r="K78" s="19">
        <f t="shared" si="13"/>
        <v>45.695</v>
      </c>
      <c r="L78" s="19">
        <v>37</v>
      </c>
      <c r="M78" s="12">
        <v>48.1</v>
      </c>
    </row>
    <row r="79" spans="1:13" ht="15" customHeight="1">
      <c r="A79" s="53" t="s">
        <v>512</v>
      </c>
      <c r="B79" s="54"/>
      <c r="C79" s="54"/>
      <c r="D79" s="54"/>
      <c r="E79" s="54"/>
      <c r="F79" s="60"/>
      <c r="H79" s="4" t="s">
        <v>583</v>
      </c>
      <c r="I79" s="7" t="s">
        <v>5</v>
      </c>
      <c r="J79" s="19">
        <f t="shared" si="12"/>
        <v>79.794</v>
      </c>
      <c r="K79" s="19">
        <f t="shared" si="13"/>
        <v>81.50999999999999</v>
      </c>
      <c r="L79" s="19">
        <v>66</v>
      </c>
      <c r="M79" s="12">
        <v>85.8</v>
      </c>
    </row>
    <row r="80" spans="1:13" ht="15" customHeight="1">
      <c r="A80" s="4" t="s">
        <v>510</v>
      </c>
      <c r="B80" s="7" t="s">
        <v>5</v>
      </c>
      <c r="C80" s="19">
        <f t="shared" si="14"/>
        <v>37.2</v>
      </c>
      <c r="D80" s="19">
        <f t="shared" si="15"/>
        <v>38</v>
      </c>
      <c r="E80" s="19">
        <f aca="true" t="shared" si="16" ref="E80:E88">F80*0.97</f>
        <v>38.8</v>
      </c>
      <c r="F80" s="12">
        <v>40</v>
      </c>
      <c r="H80" s="4" t="s">
        <v>582</v>
      </c>
      <c r="I80" s="7" t="s">
        <v>5</v>
      </c>
      <c r="J80" s="19">
        <f t="shared" si="12"/>
        <v>70.12200000000001</v>
      </c>
      <c r="K80" s="19">
        <f t="shared" si="13"/>
        <v>71.63</v>
      </c>
      <c r="L80" s="19">
        <v>58</v>
      </c>
      <c r="M80" s="12">
        <v>75.4</v>
      </c>
    </row>
    <row r="81" spans="1:13" ht="15" customHeight="1">
      <c r="A81" s="4" t="s">
        <v>511</v>
      </c>
      <c r="B81" s="7" t="s">
        <v>5</v>
      </c>
      <c r="C81" s="19">
        <f t="shared" si="14"/>
        <v>23.25</v>
      </c>
      <c r="D81" s="19">
        <f t="shared" si="15"/>
        <v>23.75</v>
      </c>
      <c r="E81" s="19">
        <f t="shared" si="16"/>
        <v>24.25</v>
      </c>
      <c r="F81" s="12">
        <v>25</v>
      </c>
      <c r="H81" s="4"/>
      <c r="I81" s="7" t="s">
        <v>5</v>
      </c>
      <c r="J81" s="19">
        <f aca="true" t="shared" si="17" ref="J81:J88">M81*0.93</f>
        <v>0</v>
      </c>
      <c r="K81" s="19">
        <f aca="true" t="shared" si="18" ref="K81:K88">M81*0.95</f>
        <v>0</v>
      </c>
      <c r="L81" s="19">
        <f aca="true" t="shared" si="19" ref="L81:L88">M81*0.97</f>
        <v>0</v>
      </c>
      <c r="M81" s="12"/>
    </row>
    <row r="82" spans="1:13" ht="15" customHeight="1">
      <c r="A82" s="4" t="s">
        <v>509</v>
      </c>
      <c r="B82" s="7" t="s">
        <v>5</v>
      </c>
      <c r="C82" s="19"/>
      <c r="D82" s="19"/>
      <c r="E82" s="19"/>
      <c r="F82" s="12" t="s">
        <v>127</v>
      </c>
      <c r="H82" s="4"/>
      <c r="I82" s="7" t="s">
        <v>5</v>
      </c>
      <c r="J82" s="19">
        <f t="shared" si="17"/>
        <v>0</v>
      </c>
      <c r="K82" s="19">
        <f t="shared" si="18"/>
        <v>0</v>
      </c>
      <c r="L82" s="19">
        <f t="shared" si="19"/>
        <v>0</v>
      </c>
      <c r="M82" s="12"/>
    </row>
    <row r="83" spans="1:13" ht="15" customHeight="1">
      <c r="A83" s="4" t="s">
        <v>508</v>
      </c>
      <c r="B83" s="7" t="s">
        <v>5</v>
      </c>
      <c r="C83" s="19">
        <f t="shared" si="14"/>
        <v>9.3</v>
      </c>
      <c r="D83" s="19">
        <f t="shared" si="15"/>
        <v>9.5</v>
      </c>
      <c r="E83" s="19">
        <f t="shared" si="16"/>
        <v>9.7</v>
      </c>
      <c r="F83" s="12">
        <v>10</v>
      </c>
      <c r="H83" s="4"/>
      <c r="I83" s="7" t="s">
        <v>5</v>
      </c>
      <c r="J83" s="19">
        <f t="shared" si="17"/>
        <v>0</v>
      </c>
      <c r="K83" s="19">
        <f t="shared" si="18"/>
        <v>0</v>
      </c>
      <c r="L83" s="19">
        <f t="shared" si="19"/>
        <v>0</v>
      </c>
      <c r="M83" s="12"/>
    </row>
    <row r="84" spans="1:13" ht="15" customHeight="1">
      <c r="A84" s="4" t="s">
        <v>498</v>
      </c>
      <c r="B84" s="7" t="s">
        <v>5</v>
      </c>
      <c r="C84" s="19">
        <f t="shared" si="14"/>
        <v>13.950000000000001</v>
      </c>
      <c r="D84" s="19">
        <f t="shared" si="15"/>
        <v>14.25</v>
      </c>
      <c r="E84" s="19">
        <f t="shared" si="16"/>
        <v>14.549999999999999</v>
      </c>
      <c r="F84" s="12">
        <v>15</v>
      </c>
      <c r="H84" s="4"/>
      <c r="I84" s="7" t="s">
        <v>5</v>
      </c>
      <c r="J84" s="19">
        <f t="shared" si="17"/>
        <v>0</v>
      </c>
      <c r="K84" s="19">
        <f t="shared" si="18"/>
        <v>0</v>
      </c>
      <c r="L84" s="19">
        <f t="shared" si="19"/>
        <v>0</v>
      </c>
      <c r="M84" s="12"/>
    </row>
    <row r="85" spans="1:13" ht="15" customHeight="1">
      <c r="A85" s="4" t="s">
        <v>499</v>
      </c>
      <c r="B85" s="7" t="s">
        <v>5</v>
      </c>
      <c r="C85" s="19">
        <f t="shared" si="14"/>
        <v>9.3</v>
      </c>
      <c r="D85" s="19">
        <f t="shared" si="15"/>
        <v>9.5</v>
      </c>
      <c r="E85" s="19">
        <f t="shared" si="16"/>
        <v>9.7</v>
      </c>
      <c r="F85" s="12">
        <v>10</v>
      </c>
      <c r="H85" s="4"/>
      <c r="I85" s="7" t="s">
        <v>5</v>
      </c>
      <c r="J85" s="19">
        <f t="shared" si="17"/>
        <v>0</v>
      </c>
      <c r="K85" s="19">
        <f t="shared" si="18"/>
        <v>0</v>
      </c>
      <c r="L85" s="19">
        <f t="shared" si="19"/>
        <v>0</v>
      </c>
      <c r="M85" s="12"/>
    </row>
    <row r="86" spans="1:13" ht="15" customHeight="1">
      <c r="A86" s="4" t="s">
        <v>500</v>
      </c>
      <c r="B86" s="7" t="s">
        <v>5</v>
      </c>
      <c r="C86" s="19">
        <f t="shared" si="14"/>
        <v>9.3</v>
      </c>
      <c r="D86" s="19">
        <f t="shared" si="15"/>
        <v>9.5</v>
      </c>
      <c r="E86" s="19">
        <f t="shared" si="16"/>
        <v>9.7</v>
      </c>
      <c r="F86" s="12">
        <v>10</v>
      </c>
      <c r="H86" s="4"/>
      <c r="I86" s="7" t="s">
        <v>5</v>
      </c>
      <c r="J86" s="19">
        <f t="shared" si="17"/>
        <v>0</v>
      </c>
      <c r="K86" s="19">
        <f t="shared" si="18"/>
        <v>0</v>
      </c>
      <c r="L86" s="19">
        <f t="shared" si="19"/>
        <v>0</v>
      </c>
      <c r="M86" s="12"/>
    </row>
    <row r="87" spans="1:13" ht="15" customHeight="1">
      <c r="A87" s="4" t="s">
        <v>606</v>
      </c>
      <c r="B87" s="7" t="s">
        <v>5</v>
      </c>
      <c r="C87" s="19">
        <f t="shared" si="14"/>
        <v>9.3</v>
      </c>
      <c r="D87" s="19">
        <f t="shared" si="15"/>
        <v>9.5</v>
      </c>
      <c r="E87" s="19">
        <f t="shared" si="16"/>
        <v>9.7</v>
      </c>
      <c r="F87" s="12">
        <v>10</v>
      </c>
      <c r="H87" s="4"/>
      <c r="I87" s="7" t="s">
        <v>5</v>
      </c>
      <c r="J87" s="19">
        <f t="shared" si="17"/>
        <v>0</v>
      </c>
      <c r="K87" s="19">
        <f t="shared" si="18"/>
        <v>0</v>
      </c>
      <c r="L87" s="19">
        <f t="shared" si="19"/>
        <v>0</v>
      </c>
      <c r="M87" s="12"/>
    </row>
    <row r="88" spans="1:13" ht="15" customHeight="1">
      <c r="A88" s="4" t="s">
        <v>501</v>
      </c>
      <c r="B88" s="7" t="s">
        <v>5</v>
      </c>
      <c r="C88" s="19">
        <f t="shared" si="14"/>
        <v>9.3</v>
      </c>
      <c r="D88" s="19">
        <f t="shared" si="15"/>
        <v>9.5</v>
      </c>
      <c r="E88" s="19">
        <f t="shared" si="16"/>
        <v>9.7</v>
      </c>
      <c r="F88" s="12">
        <v>10</v>
      </c>
      <c r="H88" s="4"/>
      <c r="I88" s="7" t="s">
        <v>5</v>
      </c>
      <c r="J88" s="19">
        <f t="shared" si="17"/>
        <v>0</v>
      </c>
      <c r="K88" s="19">
        <f t="shared" si="18"/>
        <v>0</v>
      </c>
      <c r="L88" s="19">
        <f t="shared" si="19"/>
        <v>0</v>
      </c>
      <c r="M88" s="12"/>
    </row>
    <row r="89" ht="15" customHeight="1"/>
  </sheetData>
  <sheetProtection/>
  <mergeCells count="23">
    <mergeCell ref="A1:M1"/>
    <mergeCell ref="A2:M2"/>
    <mergeCell ref="A3:M3"/>
    <mergeCell ref="A5:F5"/>
    <mergeCell ref="H35:M35"/>
    <mergeCell ref="H5:M5"/>
    <mergeCell ref="H8:M8"/>
    <mergeCell ref="H28:M28"/>
    <mergeCell ref="A6:F6"/>
    <mergeCell ref="A7:F7"/>
    <mergeCell ref="A20:F20"/>
    <mergeCell ref="A23:F23"/>
    <mergeCell ref="H37:M37"/>
    <mergeCell ref="H43:M43"/>
    <mergeCell ref="A42:F42"/>
    <mergeCell ref="A32:F32"/>
    <mergeCell ref="A37:F37"/>
    <mergeCell ref="H52:M52"/>
    <mergeCell ref="H59:M59"/>
    <mergeCell ref="H75:M75"/>
    <mergeCell ref="A79:F79"/>
    <mergeCell ref="A48:F48"/>
    <mergeCell ref="A67:F67"/>
  </mergeCells>
  <hyperlinks>
    <hyperlink ref="A3:B3" r:id="rId1" display="www.pozhsnabnn.ru                          01.09.2011 г."/>
  </hyperlinks>
  <printOptions/>
  <pageMargins left="0.2362204724409449" right="0.2362204724409449" top="0.31496062992125984" bottom="0.31496062992125984" header="0.31496062992125984" footer="0.31496062992125984"/>
  <pageSetup horizontalDpi="600" verticalDpi="600" orientation="portrait" paperSize="9" scale="6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6.8515625" style="51" customWidth="1"/>
    <col min="2" max="2" width="4.7109375" style="51" bestFit="1" customWidth="1"/>
    <col min="3" max="5" width="6.7109375" style="51" bestFit="1" customWidth="1"/>
    <col min="6" max="6" width="8.140625" style="51" bestFit="1" customWidth="1"/>
    <col min="7" max="7" width="1.28515625" style="51" customWidth="1"/>
    <col min="8" max="8" width="37.7109375" style="51" customWidth="1"/>
    <col min="9" max="9" width="5.421875" style="51" bestFit="1" customWidth="1"/>
    <col min="10" max="12" width="6.28125" style="51" bestFit="1" customWidth="1"/>
    <col min="13" max="13" width="8.140625" style="51" bestFit="1" customWidth="1"/>
    <col min="14" max="16384" width="9.140625" style="51" customWidth="1"/>
  </cols>
  <sheetData>
    <row r="1" spans="1:14" s="18" customFormat="1" ht="20.25">
      <c r="A1" s="55" t="s">
        <v>287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</row>
    <row r="2" spans="1:14" s="18" customFormat="1" ht="18.75" customHeight="1">
      <c r="A2" s="55" t="s">
        <v>288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"/>
    </row>
    <row r="3" spans="1:14" s="18" customFormat="1" ht="18.75">
      <c r="A3" s="56" t="s">
        <v>610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"/>
    </row>
    <row r="4" spans="1:13" ht="15">
      <c r="A4" s="17" t="s">
        <v>0</v>
      </c>
      <c r="B4" s="17" t="s">
        <v>1</v>
      </c>
      <c r="C4" s="17" t="s">
        <v>51</v>
      </c>
      <c r="D4" s="17" t="s">
        <v>50</v>
      </c>
      <c r="E4" s="17" t="s">
        <v>49</v>
      </c>
      <c r="F4" s="20" t="s">
        <v>48</v>
      </c>
      <c r="G4" s="25"/>
      <c r="H4" s="21" t="s">
        <v>0</v>
      </c>
      <c r="I4" s="17" t="s">
        <v>1</v>
      </c>
      <c r="J4" s="17" t="s">
        <v>51</v>
      </c>
      <c r="K4" s="17" t="s">
        <v>50</v>
      </c>
      <c r="L4" s="17" t="s">
        <v>49</v>
      </c>
      <c r="M4" s="17" t="s">
        <v>48</v>
      </c>
    </row>
    <row r="5" spans="1:13" ht="15">
      <c r="A5" s="6"/>
      <c r="B5" s="7"/>
      <c r="C5" s="19"/>
      <c r="D5" s="19"/>
      <c r="E5" s="19"/>
      <c r="F5" s="8"/>
      <c r="G5" s="26"/>
      <c r="H5" s="53" t="s">
        <v>102</v>
      </c>
      <c r="I5" s="54"/>
      <c r="J5" s="54"/>
      <c r="K5" s="54"/>
      <c r="L5" s="54"/>
      <c r="M5" s="54"/>
    </row>
    <row r="6" spans="1:13" ht="15">
      <c r="A6" s="6"/>
      <c r="B6" s="7"/>
      <c r="C6" s="19"/>
      <c r="D6" s="19"/>
      <c r="E6" s="19"/>
      <c r="F6" s="8"/>
      <c r="G6" s="26"/>
      <c r="H6" s="24" t="s">
        <v>59</v>
      </c>
      <c r="I6" s="7" t="s">
        <v>5</v>
      </c>
      <c r="J6" s="19">
        <f>M6*0.93</f>
        <v>920.7</v>
      </c>
      <c r="K6" s="19">
        <f>M6*0.95</f>
        <v>940.5</v>
      </c>
      <c r="L6" s="19">
        <f>M6*0.97</f>
        <v>960.3</v>
      </c>
      <c r="M6" s="8">
        <v>990</v>
      </c>
    </row>
    <row r="7" spans="1:13" ht="15">
      <c r="A7" s="6"/>
      <c r="B7" s="7"/>
      <c r="C7" s="19"/>
      <c r="D7" s="19"/>
      <c r="E7" s="19"/>
      <c r="F7" s="8"/>
      <c r="G7" s="26"/>
      <c r="H7" s="24"/>
      <c r="I7" s="7"/>
      <c r="J7" s="19"/>
      <c r="K7" s="19"/>
      <c r="L7" s="19"/>
      <c r="M7" s="8"/>
    </row>
    <row r="8" spans="1:13" ht="15">
      <c r="A8" s="6"/>
      <c r="B8" s="7"/>
      <c r="C8" s="19"/>
      <c r="D8" s="19"/>
      <c r="E8" s="19"/>
      <c r="F8" s="8"/>
      <c r="G8" s="26"/>
      <c r="H8" s="24"/>
      <c r="I8" s="7"/>
      <c r="J8" s="19"/>
      <c r="K8" s="19"/>
      <c r="L8" s="19"/>
      <c r="M8" s="8"/>
    </row>
    <row r="9" spans="1:13" ht="15">
      <c r="A9" s="6"/>
      <c r="B9" s="7"/>
      <c r="C9" s="19"/>
      <c r="D9" s="19"/>
      <c r="E9" s="19"/>
      <c r="F9" s="8"/>
      <c r="G9" s="26"/>
      <c r="H9" s="24"/>
      <c r="I9" s="7"/>
      <c r="J9" s="19"/>
      <c r="K9" s="19"/>
      <c r="L9" s="19"/>
      <c r="M9" s="8"/>
    </row>
    <row r="10" spans="1:13" ht="15">
      <c r="A10" s="6"/>
      <c r="B10" s="7"/>
      <c r="C10" s="19"/>
      <c r="D10" s="19"/>
      <c r="E10" s="19"/>
      <c r="F10" s="8"/>
      <c r="G10" s="26"/>
      <c r="H10" s="24"/>
      <c r="I10" s="7"/>
      <c r="J10" s="19"/>
      <c r="K10" s="19"/>
      <c r="L10" s="19"/>
      <c r="M10" s="8"/>
    </row>
    <row r="11" spans="1:13" ht="15">
      <c r="A11" s="6"/>
      <c r="B11" s="7"/>
      <c r="C11" s="19"/>
      <c r="D11" s="19"/>
      <c r="E11" s="19"/>
      <c r="F11" s="8"/>
      <c r="G11" s="26"/>
      <c r="H11" s="24"/>
      <c r="I11" s="7"/>
      <c r="J11" s="19"/>
      <c r="K11" s="19"/>
      <c r="L11" s="19"/>
      <c r="M11" s="8"/>
    </row>
    <row r="12" spans="1:13" ht="15">
      <c r="A12" s="6"/>
      <c r="B12" s="7"/>
      <c r="C12" s="19"/>
      <c r="D12" s="19"/>
      <c r="E12" s="19"/>
      <c r="F12" s="8"/>
      <c r="G12" s="26"/>
      <c r="H12" s="24"/>
      <c r="I12" s="7"/>
      <c r="J12" s="19"/>
      <c r="K12" s="19"/>
      <c r="L12" s="19"/>
      <c r="M12" s="8"/>
    </row>
    <row r="13" spans="1:13" ht="15">
      <c r="A13" s="6"/>
      <c r="B13" s="7"/>
      <c r="C13" s="19"/>
      <c r="D13" s="19"/>
      <c r="E13" s="19"/>
      <c r="F13" s="8"/>
      <c r="G13" s="26"/>
      <c r="H13" s="24"/>
      <c r="I13" s="7"/>
      <c r="J13" s="19"/>
      <c r="K13" s="19"/>
      <c r="L13" s="19"/>
      <c r="M13" s="8"/>
    </row>
    <row r="14" spans="1:13" ht="15">
      <c r="A14" s="6"/>
      <c r="B14" s="7"/>
      <c r="C14" s="19"/>
      <c r="D14" s="19"/>
      <c r="E14" s="19"/>
      <c r="F14" s="8"/>
      <c r="G14" s="26"/>
      <c r="H14" s="24"/>
      <c r="I14" s="7"/>
      <c r="J14" s="19"/>
      <c r="K14" s="19"/>
      <c r="L14" s="19"/>
      <c r="M14" s="8"/>
    </row>
    <row r="15" spans="1:13" ht="15">
      <c r="A15" s="6"/>
      <c r="B15" s="7"/>
      <c r="C15" s="19"/>
      <c r="D15" s="19"/>
      <c r="E15" s="19"/>
      <c r="F15" s="8"/>
      <c r="G15" s="26"/>
      <c r="H15" s="24"/>
      <c r="I15" s="7"/>
      <c r="J15" s="19"/>
      <c r="K15" s="19"/>
      <c r="L15" s="19"/>
      <c r="M15" s="8"/>
    </row>
    <row r="16" spans="1:13" ht="15">
      <c r="A16" s="6"/>
      <c r="B16" s="7"/>
      <c r="C16" s="19"/>
      <c r="D16" s="19"/>
      <c r="E16" s="19"/>
      <c r="F16" s="8"/>
      <c r="G16" s="26"/>
      <c r="H16" s="24"/>
      <c r="I16" s="7"/>
      <c r="J16" s="19"/>
      <c r="K16" s="19"/>
      <c r="L16" s="19"/>
      <c r="M16" s="8"/>
    </row>
    <row r="17" spans="1:13" ht="15">
      <c r="A17" s="6"/>
      <c r="B17" s="7"/>
      <c r="C17" s="19"/>
      <c r="D17" s="19"/>
      <c r="E17" s="19"/>
      <c r="F17" s="8"/>
      <c r="G17" s="26"/>
      <c r="H17" s="24"/>
      <c r="I17" s="7"/>
      <c r="J17" s="19"/>
      <c r="K17" s="19"/>
      <c r="L17" s="19"/>
      <c r="M17" s="8"/>
    </row>
    <row r="18" spans="1:13" ht="15">
      <c r="A18" s="6"/>
      <c r="B18" s="7"/>
      <c r="C18" s="19"/>
      <c r="D18" s="19"/>
      <c r="E18" s="19"/>
      <c r="F18" s="8"/>
      <c r="G18" s="26"/>
      <c r="H18" s="24"/>
      <c r="I18" s="7"/>
      <c r="J18" s="19"/>
      <c r="K18" s="19"/>
      <c r="L18" s="19"/>
      <c r="M18" s="8"/>
    </row>
    <row r="19" spans="1:13" ht="15">
      <c r="A19" s="6"/>
      <c r="B19" s="7"/>
      <c r="C19" s="19"/>
      <c r="D19" s="19"/>
      <c r="E19" s="19"/>
      <c r="F19" s="8"/>
      <c r="G19" s="26"/>
      <c r="H19" s="24"/>
      <c r="I19" s="7"/>
      <c r="J19" s="19"/>
      <c r="K19" s="19"/>
      <c r="L19" s="19"/>
      <c r="M19" s="8"/>
    </row>
    <row r="20" spans="1:13" ht="15">
      <c r="A20" s="6"/>
      <c r="B20" s="7"/>
      <c r="C20" s="19"/>
      <c r="D20" s="19"/>
      <c r="E20" s="19"/>
      <c r="F20" s="8"/>
      <c r="G20" s="26"/>
      <c r="H20" s="24"/>
      <c r="I20" s="7"/>
      <c r="J20" s="19"/>
      <c r="K20" s="19"/>
      <c r="L20" s="19"/>
      <c r="M20" s="8"/>
    </row>
    <row r="21" spans="1:13" ht="15">
      <c r="A21" s="6"/>
      <c r="B21" s="7"/>
      <c r="C21" s="19"/>
      <c r="D21" s="19"/>
      <c r="E21" s="19"/>
      <c r="F21" s="8"/>
      <c r="G21" s="26"/>
      <c r="H21" s="24"/>
      <c r="I21" s="7"/>
      <c r="J21" s="19"/>
      <c r="K21" s="19"/>
      <c r="L21" s="19"/>
      <c r="M21" s="8"/>
    </row>
    <row r="22" spans="1:13" ht="15">
      <c r="A22" s="6"/>
      <c r="B22" s="7"/>
      <c r="C22" s="19"/>
      <c r="D22" s="19"/>
      <c r="E22" s="19"/>
      <c r="F22" s="8"/>
      <c r="G22" s="26"/>
      <c r="H22" s="24"/>
      <c r="I22" s="7"/>
      <c r="J22" s="19"/>
      <c r="K22" s="19"/>
      <c r="L22" s="19"/>
      <c r="M22" s="8"/>
    </row>
    <row r="23" spans="1:13" ht="15">
      <c r="A23" s="6"/>
      <c r="B23" s="7"/>
      <c r="C23" s="19"/>
      <c r="D23" s="19"/>
      <c r="E23" s="19"/>
      <c r="F23" s="8"/>
      <c r="G23" s="26"/>
      <c r="H23" s="24"/>
      <c r="I23" s="7"/>
      <c r="J23" s="19"/>
      <c r="K23" s="19"/>
      <c r="L23" s="19"/>
      <c r="M23" s="8"/>
    </row>
    <row r="24" spans="1:13" ht="15">
      <c r="A24" s="6"/>
      <c r="B24" s="7"/>
      <c r="C24" s="19"/>
      <c r="D24" s="19"/>
      <c r="E24" s="19"/>
      <c r="F24" s="8"/>
      <c r="G24" s="26"/>
      <c r="H24" s="24"/>
      <c r="I24" s="7"/>
      <c r="J24" s="19"/>
      <c r="K24" s="19"/>
      <c r="L24" s="19"/>
      <c r="M24" s="8"/>
    </row>
    <row r="25" spans="1:13" ht="15">
      <c r="A25" s="6"/>
      <c r="B25" s="7"/>
      <c r="C25" s="19"/>
      <c r="D25" s="19"/>
      <c r="E25" s="19"/>
      <c r="F25" s="8"/>
      <c r="G25" s="26"/>
      <c r="H25" s="24"/>
      <c r="I25" s="7"/>
      <c r="J25" s="19"/>
      <c r="K25" s="19"/>
      <c r="L25" s="19"/>
      <c r="M25" s="8"/>
    </row>
    <row r="26" spans="1:13" ht="15">
      <c r="A26" s="6"/>
      <c r="B26" s="7"/>
      <c r="C26" s="19"/>
      <c r="D26" s="19"/>
      <c r="E26" s="19"/>
      <c r="F26" s="8"/>
      <c r="G26" s="26"/>
      <c r="H26" s="24"/>
      <c r="I26" s="7"/>
      <c r="J26" s="19"/>
      <c r="K26" s="19"/>
      <c r="L26" s="19"/>
      <c r="M26" s="8"/>
    </row>
    <row r="27" spans="1:13" ht="15">
      <c r="A27" s="6"/>
      <c r="B27" s="7"/>
      <c r="C27" s="19"/>
      <c r="D27" s="19"/>
      <c r="E27" s="19"/>
      <c r="F27" s="8"/>
      <c r="G27" s="26"/>
      <c r="H27" s="24"/>
      <c r="I27" s="7"/>
      <c r="J27" s="19"/>
      <c r="K27" s="19"/>
      <c r="L27" s="19"/>
      <c r="M27" s="8"/>
    </row>
    <row r="28" spans="1:13" ht="15">
      <c r="A28" s="6"/>
      <c r="B28" s="7"/>
      <c r="C28" s="19"/>
      <c r="D28" s="19"/>
      <c r="E28" s="19"/>
      <c r="F28" s="8"/>
      <c r="G28" s="26"/>
      <c r="H28" s="24"/>
      <c r="I28" s="7"/>
      <c r="J28" s="19"/>
      <c r="K28" s="19"/>
      <c r="L28" s="19"/>
      <c r="M28" s="8"/>
    </row>
    <row r="29" spans="1:13" ht="15">
      <c r="A29" s="6"/>
      <c r="B29" s="7"/>
      <c r="C29" s="19"/>
      <c r="D29" s="19"/>
      <c r="E29" s="19"/>
      <c r="F29" s="8"/>
      <c r="G29" s="26"/>
      <c r="H29" s="24"/>
      <c r="I29" s="7"/>
      <c r="J29" s="19"/>
      <c r="K29" s="19"/>
      <c r="L29" s="19"/>
      <c r="M29" s="8"/>
    </row>
    <row r="30" spans="1:13" ht="15">
      <c r="A30" s="6"/>
      <c r="B30" s="7"/>
      <c r="C30" s="19"/>
      <c r="D30" s="19"/>
      <c r="E30" s="19"/>
      <c r="F30" s="8"/>
      <c r="G30" s="26"/>
      <c r="H30" s="24"/>
      <c r="I30" s="7"/>
      <c r="J30" s="19"/>
      <c r="K30" s="19"/>
      <c r="L30" s="19"/>
      <c r="M30" s="8"/>
    </row>
    <row r="31" spans="1:13" ht="15">
      <c r="A31" s="6"/>
      <c r="B31" s="7"/>
      <c r="C31" s="19"/>
      <c r="D31" s="19"/>
      <c r="E31" s="19"/>
      <c r="F31" s="8"/>
      <c r="G31" s="26"/>
      <c r="H31" s="24"/>
      <c r="I31" s="7"/>
      <c r="J31" s="19"/>
      <c r="K31" s="19"/>
      <c r="L31" s="19"/>
      <c r="M31" s="8"/>
    </row>
    <row r="32" spans="1:13" ht="15">
      <c r="A32" s="6"/>
      <c r="B32" s="7"/>
      <c r="C32" s="19"/>
      <c r="D32" s="19"/>
      <c r="E32" s="19"/>
      <c r="F32" s="8"/>
      <c r="G32" s="26"/>
      <c r="H32" s="24"/>
      <c r="I32" s="7"/>
      <c r="J32" s="19"/>
      <c r="K32" s="19"/>
      <c r="L32" s="19"/>
      <c r="M32" s="8"/>
    </row>
    <row r="33" spans="1:13" ht="15">
      <c r="A33" s="6"/>
      <c r="B33" s="7"/>
      <c r="C33" s="19"/>
      <c r="D33" s="19"/>
      <c r="E33" s="19"/>
      <c r="F33" s="8"/>
      <c r="G33" s="26"/>
      <c r="H33" s="24"/>
      <c r="I33" s="7"/>
      <c r="J33" s="19"/>
      <c r="K33" s="19"/>
      <c r="L33" s="19"/>
      <c r="M33" s="8"/>
    </row>
    <row r="34" spans="1:13" ht="15">
      <c r="A34" s="6"/>
      <c r="B34" s="7"/>
      <c r="C34" s="19"/>
      <c r="D34" s="19"/>
      <c r="E34" s="19"/>
      <c r="F34" s="8"/>
      <c r="G34" s="26"/>
      <c r="H34" s="24"/>
      <c r="I34" s="7"/>
      <c r="J34" s="19"/>
      <c r="K34" s="19"/>
      <c r="L34" s="19"/>
      <c r="M34" s="8"/>
    </row>
    <row r="35" spans="1:13" ht="15">
      <c r="A35" s="6"/>
      <c r="B35" s="7"/>
      <c r="C35" s="19"/>
      <c r="D35" s="19"/>
      <c r="E35" s="19"/>
      <c r="F35" s="8"/>
      <c r="G35" s="26"/>
      <c r="H35" s="24"/>
      <c r="I35" s="7"/>
      <c r="J35" s="19"/>
      <c r="K35" s="19"/>
      <c r="L35" s="19"/>
      <c r="M35" s="8"/>
    </row>
    <row r="36" spans="1:13" ht="15">
      <c r="A36" s="6"/>
      <c r="B36" s="7"/>
      <c r="C36" s="19"/>
      <c r="D36" s="19"/>
      <c r="E36" s="19"/>
      <c r="F36" s="8"/>
      <c r="G36" s="26"/>
      <c r="H36" s="24"/>
      <c r="I36" s="7"/>
      <c r="J36" s="19"/>
      <c r="K36" s="19"/>
      <c r="L36" s="19"/>
      <c r="M36" s="8"/>
    </row>
    <row r="37" spans="1:13" ht="15">
      <c r="A37" s="6"/>
      <c r="B37" s="7"/>
      <c r="C37" s="19"/>
      <c r="D37" s="19"/>
      <c r="E37" s="19"/>
      <c r="F37" s="8"/>
      <c r="G37" s="26"/>
      <c r="H37" s="24"/>
      <c r="I37" s="7"/>
      <c r="J37" s="19"/>
      <c r="K37" s="19"/>
      <c r="L37" s="19"/>
      <c r="M37" s="8"/>
    </row>
    <row r="38" spans="1:13" ht="15">
      <c r="A38" s="6"/>
      <c r="B38" s="7"/>
      <c r="C38" s="19"/>
      <c r="D38" s="19"/>
      <c r="E38" s="19"/>
      <c r="F38" s="8"/>
      <c r="G38" s="26"/>
      <c r="H38" s="24"/>
      <c r="I38" s="7"/>
      <c r="J38" s="19"/>
      <c r="K38" s="19"/>
      <c r="L38" s="19"/>
      <c r="M38" s="8"/>
    </row>
    <row r="39" spans="1:13" ht="15">
      <c r="A39" s="6"/>
      <c r="B39" s="7"/>
      <c r="C39" s="19"/>
      <c r="D39" s="19"/>
      <c r="E39" s="19"/>
      <c r="F39" s="8"/>
      <c r="G39" s="26"/>
      <c r="H39" s="24"/>
      <c r="I39" s="7"/>
      <c r="J39" s="19"/>
      <c r="K39" s="19"/>
      <c r="L39" s="19"/>
      <c r="M39" s="8"/>
    </row>
    <row r="40" spans="1:13" ht="15">
      <c r="A40" s="6"/>
      <c r="B40" s="7"/>
      <c r="C40" s="19"/>
      <c r="D40" s="19"/>
      <c r="E40" s="19"/>
      <c r="F40" s="8"/>
      <c r="G40" s="26"/>
      <c r="H40" s="24"/>
      <c r="I40" s="7"/>
      <c r="J40" s="19"/>
      <c r="K40" s="19"/>
      <c r="L40" s="19"/>
      <c r="M40" s="8"/>
    </row>
    <row r="41" spans="1:13" ht="15">
      <c r="A41" s="6"/>
      <c r="B41" s="7"/>
      <c r="C41" s="19"/>
      <c r="D41" s="19"/>
      <c r="E41" s="19"/>
      <c r="F41" s="8"/>
      <c r="G41" s="26"/>
      <c r="H41" s="24"/>
      <c r="I41" s="7"/>
      <c r="J41" s="19"/>
      <c r="K41" s="19"/>
      <c r="L41" s="19"/>
      <c r="M41" s="8"/>
    </row>
    <row r="42" spans="1:13" ht="15">
      <c r="A42" s="6"/>
      <c r="B42" s="7"/>
      <c r="C42" s="19"/>
      <c r="D42" s="19"/>
      <c r="E42" s="19"/>
      <c r="F42" s="8"/>
      <c r="G42" s="26"/>
      <c r="H42" s="24"/>
      <c r="I42" s="7"/>
      <c r="J42" s="19"/>
      <c r="K42" s="19"/>
      <c r="L42" s="19"/>
      <c r="M42" s="8"/>
    </row>
    <row r="43" spans="1:13" ht="15">
      <c r="A43" s="6"/>
      <c r="B43" s="7"/>
      <c r="C43" s="19"/>
      <c r="D43" s="19"/>
      <c r="E43" s="19"/>
      <c r="F43" s="8"/>
      <c r="G43" s="26"/>
      <c r="H43" s="24"/>
      <c r="I43" s="7"/>
      <c r="J43" s="19"/>
      <c r="K43" s="19"/>
      <c r="L43" s="19"/>
      <c r="M43" s="8"/>
    </row>
    <row r="44" spans="1:13" ht="15">
      <c r="A44" s="6"/>
      <c r="B44" s="7"/>
      <c r="C44" s="19"/>
      <c r="D44" s="19"/>
      <c r="E44" s="19"/>
      <c r="F44" s="8"/>
      <c r="G44" s="26"/>
      <c r="H44" s="24"/>
      <c r="I44" s="7"/>
      <c r="J44" s="19"/>
      <c r="K44" s="19"/>
      <c r="L44" s="19"/>
      <c r="M44" s="8"/>
    </row>
    <row r="45" spans="1:13" ht="15">
      <c r="A45" s="6"/>
      <c r="B45" s="7"/>
      <c r="C45" s="19"/>
      <c r="D45" s="19"/>
      <c r="E45" s="19"/>
      <c r="F45" s="8"/>
      <c r="G45" s="27"/>
      <c r="H45" s="24"/>
      <c r="I45" s="7"/>
      <c r="J45" s="19"/>
      <c r="K45" s="19"/>
      <c r="L45" s="19"/>
      <c r="M45" s="8"/>
    </row>
    <row r="46" spans="1:13" ht="15">
      <c r="A46" s="6"/>
      <c r="B46" s="7"/>
      <c r="C46" s="19"/>
      <c r="D46" s="19"/>
      <c r="E46" s="19"/>
      <c r="F46" s="8"/>
      <c r="G46" s="27"/>
      <c r="H46" s="24"/>
      <c r="I46" s="7"/>
      <c r="J46" s="19"/>
      <c r="K46" s="19"/>
      <c r="L46" s="19"/>
      <c r="M46" s="8"/>
    </row>
    <row r="47" spans="1:13" ht="15">
      <c r="A47" s="6"/>
      <c r="B47" s="7"/>
      <c r="C47" s="19"/>
      <c r="D47" s="19"/>
      <c r="E47" s="19"/>
      <c r="F47" s="8"/>
      <c r="G47" s="27"/>
      <c r="H47" s="24"/>
      <c r="I47" s="7"/>
      <c r="J47" s="19"/>
      <c r="K47" s="19"/>
      <c r="L47" s="19"/>
      <c r="M47" s="8"/>
    </row>
    <row r="48" spans="1:13" ht="15">
      <c r="A48" s="6"/>
      <c r="B48" s="7"/>
      <c r="C48" s="19"/>
      <c r="D48" s="19"/>
      <c r="E48" s="19"/>
      <c r="F48" s="8"/>
      <c r="G48" s="27"/>
      <c r="H48" s="24"/>
      <c r="I48" s="7"/>
      <c r="J48" s="19"/>
      <c r="K48" s="19"/>
      <c r="L48" s="19"/>
      <c r="M48" s="8"/>
    </row>
    <row r="49" spans="1:13" ht="15">
      <c r="A49" s="6"/>
      <c r="B49" s="7"/>
      <c r="C49" s="19"/>
      <c r="D49" s="19"/>
      <c r="E49" s="19"/>
      <c r="F49" s="8"/>
      <c r="G49" s="27"/>
      <c r="H49" s="24"/>
      <c r="I49" s="7"/>
      <c r="J49" s="19"/>
      <c r="K49" s="19"/>
      <c r="L49" s="19"/>
      <c r="M49" s="8"/>
    </row>
    <row r="50" spans="1:13" ht="15">
      <c r="A50" s="6"/>
      <c r="B50" s="7"/>
      <c r="C50" s="19"/>
      <c r="D50" s="19"/>
      <c r="E50" s="19"/>
      <c r="F50" s="8"/>
      <c r="G50" s="27"/>
      <c r="H50" s="24"/>
      <c r="I50" s="7"/>
      <c r="J50" s="19"/>
      <c r="K50" s="19"/>
      <c r="L50" s="19"/>
      <c r="M50" s="8"/>
    </row>
    <row r="51" spans="1:13" ht="15">
      <c r="A51" s="6"/>
      <c r="B51" s="7"/>
      <c r="C51" s="19"/>
      <c r="D51" s="19"/>
      <c r="E51" s="19"/>
      <c r="F51" s="8"/>
      <c r="G51" s="27"/>
      <c r="H51" s="24"/>
      <c r="I51" s="7"/>
      <c r="J51" s="19"/>
      <c r="K51" s="19"/>
      <c r="L51" s="19"/>
      <c r="M51" s="8"/>
    </row>
    <row r="52" spans="1:13" ht="15">
      <c r="A52" s="6"/>
      <c r="B52" s="7"/>
      <c r="C52" s="19"/>
      <c r="D52" s="19"/>
      <c r="E52" s="19"/>
      <c r="F52" s="8"/>
      <c r="G52" s="27"/>
      <c r="H52" s="24"/>
      <c r="I52" s="7"/>
      <c r="J52" s="19"/>
      <c r="K52" s="19"/>
      <c r="L52" s="19"/>
      <c r="M52" s="8"/>
    </row>
    <row r="53" spans="1:13" ht="15">
      <c r="A53" s="6"/>
      <c r="B53" s="7"/>
      <c r="C53" s="19"/>
      <c r="D53" s="19"/>
      <c r="E53" s="19"/>
      <c r="F53" s="8"/>
      <c r="G53" s="27"/>
      <c r="H53" s="24"/>
      <c r="I53" s="7"/>
      <c r="J53" s="19"/>
      <c r="K53" s="19"/>
      <c r="L53" s="19"/>
      <c r="M53" s="8"/>
    </row>
    <row r="54" spans="1:13" ht="15">
      <c r="A54" s="6"/>
      <c r="B54" s="7"/>
      <c r="C54" s="19"/>
      <c r="D54" s="19"/>
      <c r="E54" s="19"/>
      <c r="F54" s="8"/>
      <c r="G54" s="27"/>
      <c r="H54" s="24"/>
      <c r="I54" s="7"/>
      <c r="J54" s="19"/>
      <c r="K54" s="19"/>
      <c r="L54" s="19"/>
      <c r="M54" s="8"/>
    </row>
    <row r="55" spans="1:13" ht="15">
      <c r="A55" s="6"/>
      <c r="B55" s="7"/>
      <c r="C55" s="19"/>
      <c r="D55" s="19"/>
      <c r="E55" s="19"/>
      <c r="F55" s="8"/>
      <c r="G55" s="28"/>
      <c r="H55" s="24"/>
      <c r="I55" s="7"/>
      <c r="J55" s="19"/>
      <c r="K55" s="19"/>
      <c r="L55" s="19"/>
      <c r="M55" s="8"/>
    </row>
    <row r="56" spans="1:13" ht="15">
      <c r="A56" s="6"/>
      <c r="B56" s="7"/>
      <c r="C56" s="19"/>
      <c r="D56" s="19"/>
      <c r="E56" s="19"/>
      <c r="F56" s="8"/>
      <c r="G56" s="28"/>
      <c r="H56" s="24"/>
      <c r="I56" s="7"/>
      <c r="J56" s="19"/>
      <c r="K56" s="19"/>
      <c r="L56" s="19"/>
      <c r="M56" s="8"/>
    </row>
    <row r="57" spans="1:13" ht="15">
      <c r="A57" s="6"/>
      <c r="B57" s="7"/>
      <c r="C57" s="19"/>
      <c r="D57" s="19"/>
      <c r="E57" s="19"/>
      <c r="F57" s="8"/>
      <c r="G57" s="28"/>
      <c r="H57" s="24"/>
      <c r="I57" s="7"/>
      <c r="J57" s="19"/>
      <c r="K57" s="19"/>
      <c r="L57" s="19"/>
      <c r="M57" s="8"/>
    </row>
    <row r="58" spans="1:13" ht="15">
      <c r="A58" s="6"/>
      <c r="B58" s="7"/>
      <c r="C58" s="19"/>
      <c r="D58" s="19"/>
      <c r="E58" s="19"/>
      <c r="F58" s="8"/>
      <c r="G58" s="28"/>
      <c r="H58" s="24"/>
      <c r="I58" s="7"/>
      <c r="J58" s="19"/>
      <c r="K58" s="19"/>
      <c r="L58" s="19"/>
      <c r="M58" s="8"/>
    </row>
    <row r="59" spans="1:13" ht="15">
      <c r="A59" s="6"/>
      <c r="B59" s="7"/>
      <c r="C59" s="19"/>
      <c r="D59" s="19"/>
      <c r="E59" s="19"/>
      <c r="F59" s="8"/>
      <c r="G59" s="28"/>
      <c r="H59" s="24"/>
      <c r="I59" s="7"/>
      <c r="J59" s="19"/>
      <c r="K59" s="19"/>
      <c r="L59" s="19"/>
      <c r="M59" s="8"/>
    </row>
    <row r="60" spans="1:13" ht="15">
      <c r="A60" s="6"/>
      <c r="B60" s="7"/>
      <c r="C60" s="19"/>
      <c r="D60" s="19"/>
      <c r="E60" s="19"/>
      <c r="F60" s="8"/>
      <c r="G60" s="52"/>
      <c r="H60" s="6"/>
      <c r="I60" s="7"/>
      <c r="J60" s="19"/>
      <c r="K60" s="19"/>
      <c r="L60" s="19"/>
      <c r="M60" s="8"/>
    </row>
    <row r="61" spans="1:13" ht="15">
      <c r="A61" s="6"/>
      <c r="B61" s="7"/>
      <c r="C61" s="19"/>
      <c r="D61" s="19"/>
      <c r="E61" s="19"/>
      <c r="F61" s="8"/>
      <c r="G61" s="47"/>
      <c r="H61" s="6"/>
      <c r="I61" s="7"/>
      <c r="J61" s="19"/>
      <c r="K61" s="19"/>
      <c r="L61" s="19"/>
      <c r="M61" s="8"/>
    </row>
    <row r="62" spans="1:13" ht="15">
      <c r="A62" s="6"/>
      <c r="B62" s="7"/>
      <c r="C62" s="19"/>
      <c r="D62" s="19"/>
      <c r="E62" s="19"/>
      <c r="F62" s="8"/>
      <c r="G62" s="47"/>
      <c r="H62" s="6"/>
      <c r="I62" s="7"/>
      <c r="J62" s="19"/>
      <c r="K62" s="19"/>
      <c r="L62" s="19"/>
      <c r="M62" s="8"/>
    </row>
    <row r="63" spans="1:13" ht="15">
      <c r="A63" s="6"/>
      <c r="B63" s="7"/>
      <c r="C63" s="19"/>
      <c r="D63" s="19"/>
      <c r="E63" s="19"/>
      <c r="F63" s="8"/>
      <c r="G63" s="47"/>
      <c r="H63" s="6"/>
      <c r="I63" s="7"/>
      <c r="J63" s="19"/>
      <c r="K63" s="19"/>
      <c r="L63" s="19"/>
      <c r="M63" s="8"/>
    </row>
    <row r="64" spans="1:13" ht="15">
      <c r="A64" s="6"/>
      <c r="B64" s="7"/>
      <c r="C64" s="19"/>
      <c r="D64" s="19"/>
      <c r="E64" s="19"/>
      <c r="F64" s="8"/>
      <c r="G64" s="47"/>
      <c r="H64" s="6"/>
      <c r="I64" s="7"/>
      <c r="J64" s="19"/>
      <c r="K64" s="19"/>
      <c r="L64" s="19"/>
      <c r="M64" s="8"/>
    </row>
    <row r="65" spans="1:13" ht="15">
      <c r="A65" s="6"/>
      <c r="B65" s="7"/>
      <c r="C65" s="19"/>
      <c r="D65" s="19"/>
      <c r="E65" s="19"/>
      <c r="F65" s="8"/>
      <c r="G65" s="47"/>
      <c r="H65" s="6"/>
      <c r="I65" s="7"/>
      <c r="J65" s="19"/>
      <c r="K65" s="19"/>
      <c r="L65" s="19"/>
      <c r="M65" s="8"/>
    </row>
    <row r="66" spans="1:13" ht="15">
      <c r="A66" s="6"/>
      <c r="B66" s="7"/>
      <c r="C66" s="19"/>
      <c r="D66" s="19"/>
      <c r="E66" s="19"/>
      <c r="F66" s="8"/>
      <c r="G66" s="47"/>
      <c r="H66" s="6"/>
      <c r="I66" s="7"/>
      <c r="J66" s="19"/>
      <c r="K66" s="19"/>
      <c r="L66" s="19"/>
      <c r="M66" s="8"/>
    </row>
    <row r="67" spans="1:13" ht="15">
      <c r="A67" s="6"/>
      <c r="B67" s="7"/>
      <c r="C67" s="19"/>
      <c r="D67" s="19"/>
      <c r="E67" s="19"/>
      <c r="F67" s="8"/>
      <c r="H67" s="6"/>
      <c r="I67" s="7"/>
      <c r="J67" s="19"/>
      <c r="K67" s="19"/>
      <c r="L67" s="19"/>
      <c r="M67" s="8"/>
    </row>
    <row r="68" spans="1:13" ht="15">
      <c r="A68" s="6"/>
      <c r="B68" s="7"/>
      <c r="C68" s="19"/>
      <c r="D68" s="19"/>
      <c r="E68" s="19"/>
      <c r="F68" s="8"/>
      <c r="H68" s="6"/>
      <c r="I68" s="7"/>
      <c r="J68" s="19"/>
      <c r="K68" s="19"/>
      <c r="L68" s="19"/>
      <c r="M68" s="8"/>
    </row>
    <row r="69" spans="1:13" ht="15">
      <c r="A69" s="6"/>
      <c r="B69" s="7"/>
      <c r="C69" s="19"/>
      <c r="D69" s="19"/>
      <c r="E69" s="19"/>
      <c r="F69" s="8"/>
      <c r="H69" s="6"/>
      <c r="I69" s="7"/>
      <c r="J69" s="19"/>
      <c r="K69" s="19"/>
      <c r="L69" s="19"/>
      <c r="M69" s="8"/>
    </row>
    <row r="70" spans="1:13" ht="15">
      <c r="A70" s="6"/>
      <c r="B70" s="7"/>
      <c r="C70" s="19"/>
      <c r="D70" s="19"/>
      <c r="E70" s="19"/>
      <c r="F70" s="8"/>
      <c r="H70" s="6"/>
      <c r="I70" s="7"/>
      <c r="J70" s="19"/>
      <c r="K70" s="19"/>
      <c r="L70" s="19"/>
      <c r="M70" s="8"/>
    </row>
    <row r="71" spans="1:13" ht="15">
      <c r="A71" s="6"/>
      <c r="B71" s="7"/>
      <c r="C71" s="19"/>
      <c r="D71" s="19"/>
      <c r="E71" s="19"/>
      <c r="F71" s="8"/>
      <c r="H71" s="6"/>
      <c r="I71" s="7"/>
      <c r="J71" s="19"/>
      <c r="K71" s="19"/>
      <c r="L71" s="19"/>
      <c r="M71" s="8"/>
    </row>
    <row r="72" spans="1:13" ht="15">
      <c r="A72" s="6"/>
      <c r="B72" s="7"/>
      <c r="C72" s="19"/>
      <c r="D72" s="19"/>
      <c r="E72" s="19"/>
      <c r="F72" s="8"/>
      <c r="H72" s="6"/>
      <c r="I72" s="7"/>
      <c r="J72" s="19"/>
      <c r="K72" s="19"/>
      <c r="L72" s="19"/>
      <c r="M72" s="8"/>
    </row>
    <row r="73" spans="1:13" ht="15">
      <c r="A73" s="6"/>
      <c r="B73" s="7"/>
      <c r="C73" s="19"/>
      <c r="D73" s="19"/>
      <c r="E73" s="19"/>
      <c r="F73" s="8"/>
      <c r="H73" s="6"/>
      <c r="I73" s="7"/>
      <c r="J73" s="19"/>
      <c r="K73" s="19"/>
      <c r="L73" s="19"/>
      <c r="M73" s="8"/>
    </row>
    <row r="74" spans="1:13" ht="15">
      <c r="A74" s="6"/>
      <c r="B74" s="7"/>
      <c r="C74" s="19"/>
      <c r="D74" s="19"/>
      <c r="E74" s="19"/>
      <c r="F74" s="8"/>
      <c r="H74" s="6"/>
      <c r="I74" s="7"/>
      <c r="J74" s="19"/>
      <c r="K74" s="19"/>
      <c r="L74" s="19"/>
      <c r="M74" s="8"/>
    </row>
    <row r="75" spans="1:13" ht="15">
      <c r="A75" s="6"/>
      <c r="B75" s="7"/>
      <c r="C75" s="19"/>
      <c r="D75" s="19"/>
      <c r="E75" s="19"/>
      <c r="F75" s="8"/>
      <c r="H75" s="4"/>
      <c r="I75" s="10"/>
      <c r="J75" s="19"/>
      <c r="K75" s="19"/>
      <c r="L75" s="19"/>
      <c r="M75" s="12"/>
    </row>
    <row r="76" spans="1:13" ht="15">
      <c r="A76" s="6"/>
      <c r="B76" s="7"/>
      <c r="C76" s="19"/>
      <c r="D76" s="19"/>
      <c r="E76" s="19"/>
      <c r="F76" s="8"/>
      <c r="H76" s="4"/>
      <c r="I76" s="10"/>
      <c r="J76" s="19"/>
      <c r="K76" s="19"/>
      <c r="L76" s="19"/>
      <c r="M76" s="12"/>
    </row>
    <row r="77" spans="1:13" ht="15">
      <c r="A77" s="14"/>
      <c r="B77" s="15"/>
      <c r="C77" s="19"/>
      <c r="D77" s="19"/>
      <c r="E77" s="19"/>
      <c r="F77" s="40"/>
      <c r="H77" s="4"/>
      <c r="I77" s="10"/>
      <c r="J77" s="19"/>
      <c r="K77" s="19"/>
      <c r="L77" s="19"/>
      <c r="M77" s="12"/>
    </row>
    <row r="78" spans="1:13" ht="15">
      <c r="A78" s="14"/>
      <c r="B78" s="15"/>
      <c r="C78" s="19"/>
      <c r="D78" s="19"/>
      <c r="E78" s="19"/>
      <c r="F78" s="40"/>
      <c r="H78" s="4"/>
      <c r="I78" s="10"/>
      <c r="J78" s="19"/>
      <c r="K78" s="19"/>
      <c r="L78" s="19"/>
      <c r="M78" s="12"/>
    </row>
  </sheetData>
  <sheetProtection/>
  <mergeCells count="4">
    <mergeCell ref="A3:M3"/>
    <mergeCell ref="H5:M5"/>
    <mergeCell ref="A1:M1"/>
    <mergeCell ref="A2:M2"/>
  </mergeCells>
  <hyperlinks>
    <hyperlink ref="A3:B3" r:id="rId1" display="www.pozhsnabnn.ru                          01.09.2011 г.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D7:P48"/>
  <sheetViews>
    <sheetView zoomScalePageLayoutView="0" workbookViewId="0" topLeftCell="A1">
      <selection activeCell="J18" sqref="J18"/>
    </sheetView>
  </sheetViews>
  <sheetFormatPr defaultColWidth="9.140625" defaultRowHeight="15"/>
  <cols>
    <col min="1" max="3" width="1.57421875" style="0" customWidth="1"/>
    <col min="11" max="11" width="32.00390625" style="0" customWidth="1"/>
  </cols>
  <sheetData>
    <row r="7" spans="4:11" ht="15">
      <c r="D7" s="53" t="s">
        <v>210</v>
      </c>
      <c r="E7" s="54"/>
      <c r="F7" s="54"/>
      <c r="G7" s="54"/>
      <c r="H7" s="54"/>
      <c r="I7" s="60"/>
      <c r="K7" s="46" t="s">
        <v>265</v>
      </c>
    </row>
    <row r="8" spans="4:11" ht="15">
      <c r="D8" s="4" t="s">
        <v>209</v>
      </c>
      <c r="E8" s="10" t="s">
        <v>5</v>
      </c>
      <c r="F8" s="19">
        <f aca="true" t="shared" si="0" ref="F8:F20">I8*0.93</f>
        <v>1674</v>
      </c>
      <c r="G8" s="19">
        <f aca="true" t="shared" si="1" ref="G8:G20">I8*0.95</f>
        <v>1710</v>
      </c>
      <c r="H8" s="19">
        <f aca="true" t="shared" si="2" ref="H8:H20">I8*0.97</f>
        <v>1746</v>
      </c>
      <c r="I8" s="44">
        <v>1800</v>
      </c>
      <c r="K8" s="45">
        <v>43000</v>
      </c>
    </row>
    <row r="9" spans="4:9" ht="15">
      <c r="D9" s="4" t="s">
        <v>213</v>
      </c>
      <c r="E9" s="10" t="s">
        <v>5</v>
      </c>
      <c r="F9" s="19">
        <f t="shared" si="0"/>
        <v>2790</v>
      </c>
      <c r="G9" s="19">
        <f t="shared" si="1"/>
        <v>2850</v>
      </c>
      <c r="H9" s="19">
        <f t="shared" si="2"/>
        <v>2910</v>
      </c>
      <c r="I9" s="44">
        <v>3000</v>
      </c>
    </row>
    <row r="10" spans="4:11" ht="15">
      <c r="D10" s="4" t="s">
        <v>205</v>
      </c>
      <c r="E10" s="10" t="s">
        <v>5</v>
      </c>
      <c r="F10" s="19">
        <f t="shared" si="0"/>
        <v>2976</v>
      </c>
      <c r="G10" s="19">
        <f t="shared" si="1"/>
        <v>3040</v>
      </c>
      <c r="H10" s="19">
        <f t="shared" si="2"/>
        <v>3104</v>
      </c>
      <c r="I10" s="44">
        <v>3200</v>
      </c>
      <c r="K10" s="45">
        <v>35500</v>
      </c>
    </row>
    <row r="11" spans="4:12" ht="15">
      <c r="D11" s="4" t="s">
        <v>211</v>
      </c>
      <c r="E11" s="10" t="s">
        <v>5</v>
      </c>
      <c r="F11" s="19">
        <f t="shared" si="0"/>
        <v>3534</v>
      </c>
      <c r="G11" s="19">
        <f t="shared" si="1"/>
        <v>3610</v>
      </c>
      <c r="H11" s="19">
        <f t="shared" si="2"/>
        <v>3686</v>
      </c>
      <c r="I11" s="44">
        <v>3800</v>
      </c>
      <c r="K11">
        <v>2</v>
      </c>
      <c r="L11" t="s">
        <v>257</v>
      </c>
    </row>
    <row r="12" spans="4:11" ht="15">
      <c r="D12" s="4" t="s">
        <v>212</v>
      </c>
      <c r="E12" s="10" t="s">
        <v>5</v>
      </c>
      <c r="F12" s="19">
        <f t="shared" si="0"/>
        <v>3813</v>
      </c>
      <c r="G12" s="19">
        <f t="shared" si="1"/>
        <v>3895</v>
      </c>
      <c r="H12" s="19">
        <f t="shared" si="2"/>
        <v>3977</v>
      </c>
      <c r="I12" s="44">
        <v>4100</v>
      </c>
      <c r="K12" s="45">
        <v>43500</v>
      </c>
    </row>
    <row r="13" spans="4:9" ht="15">
      <c r="D13" s="4" t="s">
        <v>214</v>
      </c>
      <c r="E13" s="10" t="s">
        <v>5</v>
      </c>
      <c r="F13" s="19">
        <f t="shared" si="0"/>
        <v>12090</v>
      </c>
      <c r="G13" s="19">
        <f t="shared" si="1"/>
        <v>12350</v>
      </c>
      <c r="H13" s="19">
        <f t="shared" si="2"/>
        <v>12610</v>
      </c>
      <c r="I13" s="44">
        <v>13000</v>
      </c>
    </row>
    <row r="14" spans="4:11" ht="15">
      <c r="D14" s="4" t="s">
        <v>206</v>
      </c>
      <c r="E14" s="10" t="s">
        <v>5</v>
      </c>
      <c r="F14" s="19">
        <f t="shared" si="0"/>
        <v>13299</v>
      </c>
      <c r="G14" s="19">
        <f t="shared" si="1"/>
        <v>13585</v>
      </c>
      <c r="H14" s="19">
        <f t="shared" si="2"/>
        <v>13871</v>
      </c>
      <c r="I14" s="44">
        <v>14300</v>
      </c>
      <c r="K14" s="45">
        <v>36000</v>
      </c>
    </row>
    <row r="15" spans="4:12" ht="15">
      <c r="D15" s="4" t="s">
        <v>207</v>
      </c>
      <c r="E15" s="10" t="s">
        <v>5</v>
      </c>
      <c r="F15" s="19">
        <f t="shared" si="0"/>
        <v>20553</v>
      </c>
      <c r="G15" s="19">
        <f t="shared" si="1"/>
        <v>20995</v>
      </c>
      <c r="H15" s="19">
        <f t="shared" si="2"/>
        <v>21437</v>
      </c>
      <c r="I15" s="44">
        <v>22100</v>
      </c>
      <c r="K15">
        <v>3</v>
      </c>
      <c r="L15" t="s">
        <v>258</v>
      </c>
    </row>
    <row r="16" spans="4:11" ht="15">
      <c r="D16" s="4" t="s">
        <v>215</v>
      </c>
      <c r="E16" s="10" t="s">
        <v>5</v>
      </c>
      <c r="F16" s="19">
        <f t="shared" si="0"/>
        <v>20460</v>
      </c>
      <c r="G16" s="19">
        <f t="shared" si="1"/>
        <v>20900</v>
      </c>
      <c r="H16" s="19">
        <f t="shared" si="2"/>
        <v>21340</v>
      </c>
      <c r="I16" s="44">
        <v>22000</v>
      </c>
      <c r="K16" s="45">
        <v>44100</v>
      </c>
    </row>
    <row r="17" spans="4:9" ht="15">
      <c r="D17" s="4" t="s">
        <v>208</v>
      </c>
      <c r="E17" s="10" t="s">
        <v>5</v>
      </c>
      <c r="F17" s="19">
        <f t="shared" si="0"/>
        <v>27900</v>
      </c>
      <c r="G17" s="19">
        <f t="shared" si="1"/>
        <v>28500</v>
      </c>
      <c r="H17" s="19">
        <f t="shared" si="2"/>
        <v>29100</v>
      </c>
      <c r="I17" s="44">
        <v>30000</v>
      </c>
    </row>
    <row r="18" spans="4:11" ht="14.25" customHeight="1">
      <c r="D18" s="4" t="s">
        <v>217</v>
      </c>
      <c r="E18" s="10" t="s">
        <v>5</v>
      </c>
      <c r="F18" s="19">
        <f t="shared" si="0"/>
        <v>1674</v>
      </c>
      <c r="G18" s="19">
        <f t="shared" si="1"/>
        <v>1710</v>
      </c>
      <c r="H18" s="19">
        <f t="shared" si="2"/>
        <v>1746</v>
      </c>
      <c r="I18" s="11">
        <v>1800</v>
      </c>
      <c r="K18" s="45">
        <v>36000</v>
      </c>
    </row>
    <row r="19" spans="4:12" ht="14.25" customHeight="1">
      <c r="D19" s="4" t="s">
        <v>218</v>
      </c>
      <c r="E19" s="10" t="s">
        <v>5</v>
      </c>
      <c r="F19" s="19">
        <f t="shared" si="0"/>
        <v>0</v>
      </c>
      <c r="G19" s="19">
        <f t="shared" si="1"/>
        <v>0</v>
      </c>
      <c r="H19" s="19">
        <f t="shared" si="2"/>
        <v>0</v>
      </c>
      <c r="I19" s="11"/>
      <c r="K19">
        <v>4</v>
      </c>
      <c r="L19" t="s">
        <v>259</v>
      </c>
    </row>
    <row r="20" spans="4:11" ht="14.25" customHeight="1">
      <c r="D20" s="4" t="s">
        <v>219</v>
      </c>
      <c r="E20" s="10" t="s">
        <v>5</v>
      </c>
      <c r="F20" s="19">
        <f t="shared" si="0"/>
        <v>0</v>
      </c>
      <c r="G20" s="19">
        <f t="shared" si="1"/>
        <v>0</v>
      </c>
      <c r="H20" s="19">
        <f t="shared" si="2"/>
        <v>0</v>
      </c>
      <c r="I20" s="11"/>
      <c r="K20" s="45">
        <v>51500</v>
      </c>
    </row>
    <row r="21" spans="4:9" ht="14.25" customHeight="1">
      <c r="D21" s="53" t="s">
        <v>220</v>
      </c>
      <c r="E21" s="54"/>
      <c r="F21" s="54"/>
      <c r="G21" s="54"/>
      <c r="H21" s="54"/>
      <c r="I21" s="60"/>
    </row>
    <row r="22" spans="4:11" ht="14.25" customHeight="1">
      <c r="D22" s="4" t="s">
        <v>216</v>
      </c>
      <c r="E22" s="10" t="s">
        <v>5</v>
      </c>
      <c r="F22" s="19">
        <f>I22*0.93</f>
        <v>0</v>
      </c>
      <c r="G22" s="19">
        <f>I22*0.95</f>
        <v>0</v>
      </c>
      <c r="H22" s="19">
        <f>I22*0.97</f>
        <v>0</v>
      </c>
      <c r="I22" s="8"/>
      <c r="K22" s="45">
        <v>36100</v>
      </c>
    </row>
    <row r="23" spans="4:12" ht="14.25" customHeight="1">
      <c r="D23" s="4" t="s">
        <v>184</v>
      </c>
      <c r="E23" s="10" t="s">
        <v>5</v>
      </c>
      <c r="F23" s="19">
        <f>I23*0.93</f>
        <v>0</v>
      </c>
      <c r="G23" s="19">
        <f>I23*0.95</f>
        <v>0</v>
      </c>
      <c r="H23" s="19">
        <f>I23*0.97</f>
        <v>0</v>
      </c>
      <c r="I23" s="8"/>
      <c r="K23">
        <v>5</v>
      </c>
      <c r="L23" t="s">
        <v>260</v>
      </c>
    </row>
    <row r="24" spans="4:11" ht="14.25" customHeight="1">
      <c r="D24" s="4" t="s">
        <v>185</v>
      </c>
      <c r="E24" s="10" t="s">
        <v>5</v>
      </c>
      <c r="F24" s="19">
        <f>I24*0.93</f>
        <v>0</v>
      </c>
      <c r="G24" s="19">
        <f>I24*0.95</f>
        <v>0</v>
      </c>
      <c r="H24" s="19">
        <f>I24*0.97</f>
        <v>0</v>
      </c>
      <c r="I24" s="8"/>
      <c r="K24" t="s">
        <v>261</v>
      </c>
    </row>
    <row r="25" spans="4:12" ht="14.25" customHeight="1">
      <c r="D25" s="4" t="s">
        <v>186</v>
      </c>
      <c r="E25" s="10" t="s">
        <v>5</v>
      </c>
      <c r="F25" s="19">
        <f>I25*0.93</f>
        <v>0</v>
      </c>
      <c r="G25" s="19">
        <f>I25*0.95</f>
        <v>0</v>
      </c>
      <c r="H25" s="19">
        <f>I25*0.97</f>
        <v>0</v>
      </c>
      <c r="I25" s="8"/>
      <c r="K25">
        <v>6</v>
      </c>
      <c r="L25" t="s">
        <v>262</v>
      </c>
    </row>
    <row r="26" spans="4:11" ht="14.25" customHeight="1">
      <c r="D26" s="4" t="s">
        <v>187</v>
      </c>
      <c r="E26" s="10" t="s">
        <v>5</v>
      </c>
      <c r="F26" s="19">
        <f>I26*0.93</f>
        <v>0</v>
      </c>
      <c r="G26" s="19">
        <f>I26*0.95</f>
        <v>0</v>
      </c>
      <c r="H26" s="19">
        <f>I26*0.97</f>
        <v>0</v>
      </c>
      <c r="I26" s="8"/>
      <c r="K26" t="s">
        <v>263</v>
      </c>
    </row>
    <row r="27" spans="11:12" ht="15">
      <c r="K27">
        <v>7</v>
      </c>
      <c r="L27" t="s">
        <v>264</v>
      </c>
    </row>
    <row r="28" spans="11:16" ht="15">
      <c r="K28" s="53" t="s">
        <v>256</v>
      </c>
      <c r="L28" s="54" t="s">
        <v>5</v>
      </c>
      <c r="M28" s="54">
        <f aca="true" t="shared" si="3" ref="M28:M48">P28*0.93</f>
        <v>0</v>
      </c>
      <c r="N28" s="54">
        <f aca="true" t="shared" si="4" ref="N28:N48">P28*0.95</f>
        <v>0</v>
      </c>
      <c r="O28" s="54">
        <f aca="true" t="shared" si="5" ref="O28:O48">P28*0.97</f>
        <v>0</v>
      </c>
      <c r="P28" s="60"/>
    </row>
    <row r="29" spans="11:16" ht="15">
      <c r="K29" s="53" t="s">
        <v>266</v>
      </c>
      <c r="L29" s="54" t="s">
        <v>5</v>
      </c>
      <c r="M29" s="54">
        <f t="shared" si="3"/>
        <v>0</v>
      </c>
      <c r="N29" s="54">
        <f t="shared" si="4"/>
        <v>0</v>
      </c>
      <c r="O29" s="54">
        <f t="shared" si="5"/>
        <v>0</v>
      </c>
      <c r="P29" s="60"/>
    </row>
    <row r="30" spans="11:16" ht="15">
      <c r="K30" s="4" t="s">
        <v>273</v>
      </c>
      <c r="L30" s="7" t="s">
        <v>5</v>
      </c>
      <c r="M30" s="19">
        <f t="shared" si="3"/>
        <v>34875</v>
      </c>
      <c r="N30" s="19">
        <f t="shared" si="4"/>
        <v>35625</v>
      </c>
      <c r="O30" s="19">
        <f t="shared" si="5"/>
        <v>36375</v>
      </c>
      <c r="P30" s="12">
        <v>37500</v>
      </c>
    </row>
    <row r="31" spans="11:16" ht="15">
      <c r="K31" s="4" t="s">
        <v>267</v>
      </c>
      <c r="L31" s="7" t="s">
        <v>5</v>
      </c>
      <c r="M31" s="19">
        <f t="shared" si="3"/>
        <v>34968</v>
      </c>
      <c r="N31" s="19">
        <f t="shared" si="4"/>
        <v>35720</v>
      </c>
      <c r="O31" s="19">
        <f t="shared" si="5"/>
        <v>36472</v>
      </c>
      <c r="P31" s="12">
        <v>37600</v>
      </c>
    </row>
    <row r="32" spans="11:16" ht="15">
      <c r="K32" s="4" t="s">
        <v>274</v>
      </c>
      <c r="L32" s="7" t="s">
        <v>5</v>
      </c>
      <c r="M32" s="19">
        <f t="shared" si="3"/>
        <v>35154</v>
      </c>
      <c r="N32" s="19">
        <f t="shared" si="4"/>
        <v>35910</v>
      </c>
      <c r="O32" s="19">
        <f t="shared" si="5"/>
        <v>36666</v>
      </c>
      <c r="P32" s="12">
        <v>37800</v>
      </c>
    </row>
    <row r="33" spans="11:16" ht="15">
      <c r="K33" s="4" t="s">
        <v>275</v>
      </c>
      <c r="L33" s="7" t="s">
        <v>5</v>
      </c>
      <c r="M33" s="19">
        <f t="shared" si="3"/>
        <v>35247</v>
      </c>
      <c r="N33" s="19">
        <f t="shared" si="4"/>
        <v>36005</v>
      </c>
      <c r="O33" s="19">
        <f t="shared" si="5"/>
        <v>36763</v>
      </c>
      <c r="P33" s="12">
        <v>37900</v>
      </c>
    </row>
    <row r="34" spans="11:16" ht="15">
      <c r="K34" s="4" t="s">
        <v>276</v>
      </c>
      <c r="L34" s="7" t="s">
        <v>5</v>
      </c>
      <c r="M34" s="19">
        <f t="shared" si="3"/>
        <v>63240</v>
      </c>
      <c r="N34" s="19">
        <f t="shared" si="4"/>
        <v>64600</v>
      </c>
      <c r="O34" s="19">
        <f t="shared" si="5"/>
        <v>65960</v>
      </c>
      <c r="P34" s="12">
        <v>68000</v>
      </c>
    </row>
    <row r="35" spans="11:16" ht="15">
      <c r="K35" s="4" t="s">
        <v>277</v>
      </c>
      <c r="L35" s="7" t="s">
        <v>5</v>
      </c>
      <c r="M35" s="19">
        <f t="shared" si="3"/>
        <v>69750</v>
      </c>
      <c r="N35" s="19">
        <f t="shared" si="4"/>
        <v>71250</v>
      </c>
      <c r="O35" s="19">
        <f t="shared" si="5"/>
        <v>72750</v>
      </c>
      <c r="P35" s="12">
        <v>75000</v>
      </c>
    </row>
    <row r="36" spans="11:16" ht="15">
      <c r="K36" s="4" t="s">
        <v>278</v>
      </c>
      <c r="L36" s="7" t="s">
        <v>5</v>
      </c>
      <c r="M36" s="19">
        <f t="shared" si="3"/>
        <v>74400</v>
      </c>
      <c r="N36" s="19">
        <f t="shared" si="4"/>
        <v>76000</v>
      </c>
      <c r="O36" s="19">
        <f t="shared" si="5"/>
        <v>77600</v>
      </c>
      <c r="P36" s="12">
        <v>80000</v>
      </c>
    </row>
    <row r="37" spans="11:16" ht="15">
      <c r="K37" s="4" t="s">
        <v>268</v>
      </c>
      <c r="L37" s="7" t="s">
        <v>5</v>
      </c>
      <c r="M37" s="19">
        <f t="shared" si="3"/>
        <v>47430</v>
      </c>
      <c r="N37" s="19">
        <f t="shared" si="4"/>
        <v>48450</v>
      </c>
      <c r="O37" s="19">
        <f t="shared" si="5"/>
        <v>49470</v>
      </c>
      <c r="P37" s="12">
        <v>51000</v>
      </c>
    </row>
    <row r="38" spans="11:16" ht="15">
      <c r="K38" s="4" t="s">
        <v>269</v>
      </c>
      <c r="L38" s="7" t="s">
        <v>5</v>
      </c>
      <c r="M38" s="19">
        <f t="shared" si="3"/>
        <v>49290</v>
      </c>
      <c r="N38" s="19">
        <f t="shared" si="4"/>
        <v>50350</v>
      </c>
      <c r="O38" s="19">
        <f t="shared" si="5"/>
        <v>51410</v>
      </c>
      <c r="P38" s="12">
        <v>53000</v>
      </c>
    </row>
    <row r="39" spans="11:16" ht="15">
      <c r="K39" s="53" t="s">
        <v>270</v>
      </c>
      <c r="L39" s="54" t="s">
        <v>5</v>
      </c>
      <c r="M39" s="54">
        <f t="shared" si="3"/>
        <v>0</v>
      </c>
      <c r="N39" s="54">
        <f t="shared" si="4"/>
        <v>0</v>
      </c>
      <c r="O39" s="54">
        <f t="shared" si="5"/>
        <v>0</v>
      </c>
      <c r="P39" s="60"/>
    </row>
    <row r="40" spans="11:16" ht="15">
      <c r="K40" s="4" t="s">
        <v>272</v>
      </c>
      <c r="L40" s="7" t="s">
        <v>5</v>
      </c>
      <c r="M40" s="19">
        <f t="shared" si="3"/>
        <v>132.06</v>
      </c>
      <c r="N40" s="19">
        <f t="shared" si="4"/>
        <v>134.9</v>
      </c>
      <c r="O40" s="19">
        <f t="shared" si="5"/>
        <v>137.74</v>
      </c>
      <c r="P40" s="12">
        <v>142</v>
      </c>
    </row>
    <row r="41" spans="11:16" ht="15">
      <c r="K41" s="4" t="s">
        <v>271</v>
      </c>
      <c r="L41" s="7" t="s">
        <v>5</v>
      </c>
      <c r="M41" s="19">
        <f t="shared" si="3"/>
        <v>0</v>
      </c>
      <c r="N41" s="19">
        <f t="shared" si="4"/>
        <v>0</v>
      </c>
      <c r="O41" s="19">
        <f t="shared" si="5"/>
        <v>0</v>
      </c>
      <c r="P41" s="12"/>
    </row>
    <row r="42" spans="11:16" ht="15">
      <c r="K42" s="4" t="s">
        <v>271</v>
      </c>
      <c r="L42" s="7" t="s">
        <v>5</v>
      </c>
      <c r="M42" s="19">
        <f t="shared" si="3"/>
        <v>0</v>
      </c>
      <c r="N42" s="19">
        <f t="shared" si="4"/>
        <v>0</v>
      </c>
      <c r="O42" s="19">
        <f t="shared" si="5"/>
        <v>0</v>
      </c>
      <c r="P42" s="12"/>
    </row>
    <row r="43" spans="11:16" ht="15">
      <c r="K43" s="4" t="s">
        <v>271</v>
      </c>
      <c r="L43" s="7" t="s">
        <v>5</v>
      </c>
      <c r="M43" s="19">
        <f t="shared" si="3"/>
        <v>0</v>
      </c>
      <c r="N43" s="19">
        <f t="shared" si="4"/>
        <v>0</v>
      </c>
      <c r="O43" s="19">
        <f t="shared" si="5"/>
        <v>0</v>
      </c>
      <c r="P43" s="12"/>
    </row>
    <row r="44" spans="11:16" ht="15">
      <c r="K44" s="4"/>
      <c r="L44" s="7" t="s">
        <v>5</v>
      </c>
      <c r="M44" s="19">
        <f t="shared" si="3"/>
        <v>0</v>
      </c>
      <c r="N44" s="19">
        <f t="shared" si="4"/>
        <v>0</v>
      </c>
      <c r="O44" s="19">
        <f t="shared" si="5"/>
        <v>0</v>
      </c>
      <c r="P44" s="12"/>
    </row>
    <row r="45" spans="11:16" ht="15">
      <c r="K45" s="4"/>
      <c r="L45" s="7" t="s">
        <v>5</v>
      </c>
      <c r="M45" s="19">
        <f t="shared" si="3"/>
        <v>0</v>
      </c>
      <c r="N45" s="19">
        <f t="shared" si="4"/>
        <v>0</v>
      </c>
      <c r="O45" s="19">
        <f t="shared" si="5"/>
        <v>0</v>
      </c>
      <c r="P45" s="12"/>
    </row>
    <row r="46" spans="11:16" ht="15">
      <c r="K46" s="4"/>
      <c r="L46" s="7" t="s">
        <v>5</v>
      </c>
      <c r="M46" s="19">
        <f t="shared" si="3"/>
        <v>0</v>
      </c>
      <c r="N46" s="19">
        <f t="shared" si="4"/>
        <v>0</v>
      </c>
      <c r="O46" s="19">
        <f t="shared" si="5"/>
        <v>0</v>
      </c>
      <c r="P46" s="12"/>
    </row>
    <row r="47" spans="11:16" ht="15">
      <c r="K47" s="4"/>
      <c r="L47" s="7" t="s">
        <v>5</v>
      </c>
      <c r="M47" s="19">
        <f t="shared" si="3"/>
        <v>0</v>
      </c>
      <c r="N47" s="19">
        <f t="shared" si="4"/>
        <v>0</v>
      </c>
      <c r="O47" s="19">
        <f t="shared" si="5"/>
        <v>0</v>
      </c>
      <c r="P47" s="12"/>
    </row>
    <row r="48" spans="11:16" ht="15">
      <c r="K48" s="4"/>
      <c r="L48" s="7" t="s">
        <v>5</v>
      </c>
      <c r="M48" s="19">
        <f t="shared" si="3"/>
        <v>0</v>
      </c>
      <c r="N48" s="19">
        <f t="shared" si="4"/>
        <v>0</v>
      </c>
      <c r="O48" s="19">
        <f t="shared" si="5"/>
        <v>0</v>
      </c>
      <c r="P48" s="12"/>
    </row>
  </sheetData>
  <sheetProtection/>
  <mergeCells count="5">
    <mergeCell ref="D7:I7"/>
    <mergeCell ref="D21:I21"/>
    <mergeCell ref="K28:P28"/>
    <mergeCell ref="K29:P29"/>
    <mergeCell ref="K39:P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ПожСнаб</cp:lastModifiedBy>
  <cp:lastPrinted>2013-06-13T11:51:00Z</cp:lastPrinted>
  <dcterms:created xsi:type="dcterms:W3CDTF">2012-11-27T10:26:59Z</dcterms:created>
  <dcterms:modified xsi:type="dcterms:W3CDTF">2013-06-13T11:57:47Z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